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\Desktop\"/>
    </mc:Choice>
  </mc:AlternateContent>
  <xr:revisionPtr revIDLastSave="0" documentId="13_ncr:1_{AD14913C-7878-4FEF-BED8-84276137F6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nktacja ID" sheetId="3" r:id="rId1"/>
    <sheet name="Punktacja IMS" sheetId="1" r:id="rId2"/>
    <sheet name="PŁYW IMS CH" sheetId="10" state="hidden" r:id="rId3"/>
    <sheet name="Punktacja Licealiada" sheetId="2" r:id="rId4"/>
    <sheet name="PTK" sheetId="12" r:id="rId5"/>
    <sheet name="PŁYW ID DZ" sheetId="7" state="hidden" r:id="rId6"/>
    <sheet name="PŁYW ID CH" sheetId="9" state="hidden" r:id="rId7"/>
    <sheet name="PŁYW IMS DZ" sheetId="6" state="hidden" r:id="rId8"/>
    <sheet name="LA dz" sheetId="4" state="hidden" r:id="rId9"/>
    <sheet name="LA ch" sheetId="5" state="hidden" r:id="rId10"/>
    <sheet name="PŁYW L DZ" sheetId="8" state="hidden" r:id="rId11"/>
    <sheet name="PŁYW L CH" sheetId="11" state="hidden" r:id="rId12"/>
  </sheets>
  <definedNames>
    <definedName name="_xlnm._FilterDatabase" localSheetId="9" hidden="1">'LA ch'!$A$1:$J$140</definedName>
    <definedName name="_xlnm._FilterDatabase" localSheetId="8" hidden="1">'LA dz'!$A$1:$I$140</definedName>
    <definedName name="_xlnm._FilterDatabase" localSheetId="6" hidden="1">'PŁYW ID CH'!$A$1:$E$333</definedName>
    <definedName name="_xlnm._FilterDatabase" localSheetId="5" hidden="1">'PŁYW ID DZ'!$A$1:$E$331</definedName>
    <definedName name="_xlnm._FilterDatabase" localSheetId="2" hidden="1">'PŁYW IMS CH'!$A$1:$E$333</definedName>
    <definedName name="_xlnm._FilterDatabase" localSheetId="7" hidden="1">'PŁYW IMS DZ'!$A$1:$E$333</definedName>
    <definedName name="_xlnm._FilterDatabase" localSheetId="11" hidden="1">'PŁYW L CH'!$A$1:$E$333</definedName>
    <definedName name="_xlnm._FilterDatabase" localSheetId="10" hidden="1">'PŁYW L DZ'!$A$1:$D$23</definedName>
    <definedName name="_xlnm._FilterDatabase" localSheetId="0" hidden="1">'Punktacja ID'!$A$1:$DB$371</definedName>
    <definedName name="_xlnm._FilterDatabase" localSheetId="1" hidden="1">'Punktacja IMS'!$B$1:$DA$389</definedName>
    <definedName name="_xlnm._FilterDatabase" localSheetId="3" hidden="1">'Punktacja Licealiada'!$A$1:$CK$10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I7" i="2" l="1"/>
  <c r="CI9" i="2"/>
  <c r="CI8" i="2"/>
  <c r="CX8" i="1" l="1"/>
  <c r="CX6" i="1"/>
  <c r="CX12" i="1"/>
  <c r="CX10" i="1"/>
  <c r="CX32" i="1"/>
  <c r="CX37" i="1"/>
  <c r="CX15" i="1"/>
  <c r="CX22" i="1"/>
  <c r="CX16" i="1"/>
  <c r="CX31" i="1"/>
  <c r="CX13" i="1"/>
  <c r="CX19" i="1"/>
  <c r="CX9" i="1"/>
  <c r="CX34" i="1"/>
  <c r="CX28" i="1"/>
  <c r="CX24" i="1"/>
  <c r="CX20" i="1"/>
  <c r="CX30" i="1"/>
  <c r="CX23" i="1"/>
  <c r="CX33" i="1"/>
  <c r="CX47" i="1"/>
  <c r="CX39" i="1"/>
  <c r="CX53" i="1"/>
  <c r="CX27" i="1"/>
  <c r="CX26" i="1"/>
  <c r="CX35" i="1"/>
  <c r="CX54" i="1"/>
  <c r="CX43" i="1"/>
  <c r="CX44" i="1"/>
  <c r="CX14" i="1"/>
  <c r="CX40" i="1"/>
  <c r="CX56" i="1"/>
  <c r="CX18" i="1"/>
  <c r="CX51" i="1"/>
  <c r="CX21" i="1"/>
  <c r="CX36" i="1"/>
  <c r="CX25" i="1"/>
  <c r="CX45" i="1"/>
  <c r="CX46" i="1"/>
  <c r="CX48" i="1"/>
  <c r="CX49" i="1"/>
  <c r="CX50" i="1"/>
  <c r="CX52" i="1"/>
  <c r="CX29" i="1"/>
  <c r="CX41" i="1"/>
  <c r="CX55" i="1"/>
  <c r="CX38" i="1"/>
  <c r="CX42" i="1"/>
  <c r="CZ21" i="3"/>
  <c r="CY6" i="1" l="1"/>
  <c r="CY10" i="1"/>
  <c r="CY3" i="1"/>
  <c r="CY8" i="1"/>
  <c r="CY7" i="1"/>
  <c r="CY5" i="1"/>
  <c r="CY4" i="1"/>
  <c r="CY39" i="1"/>
  <c r="CY56" i="1"/>
  <c r="CY15" i="1"/>
  <c r="CY12" i="1"/>
  <c r="CY43" i="1"/>
  <c r="CY16" i="1"/>
  <c r="CY44" i="1"/>
  <c r="CY25" i="1"/>
  <c r="CY45" i="1"/>
  <c r="CY46" i="1"/>
  <c r="CY47" i="1"/>
  <c r="CY48" i="1"/>
  <c r="CY49" i="1"/>
  <c r="CY31" i="1"/>
  <c r="CY50" i="1"/>
  <c r="CY51" i="1"/>
  <c r="CY19" i="1"/>
  <c r="CY11" i="1"/>
  <c r="CY52" i="1"/>
  <c r="CY22" i="1"/>
  <c r="CY21" i="1"/>
  <c r="CY37" i="1"/>
  <c r="CY23" i="1"/>
  <c r="CY24" i="1"/>
  <c r="CY20" i="1"/>
  <c r="CY53" i="1"/>
  <c r="CY17" i="1"/>
  <c r="CY29" i="1"/>
  <c r="CY35" i="1"/>
  <c r="CY41" i="1"/>
  <c r="CY32" i="1"/>
  <c r="CY26" i="1"/>
  <c r="CY54" i="1"/>
  <c r="CY14" i="1"/>
  <c r="CY9" i="1"/>
  <c r="CY13" i="1"/>
  <c r="CY28" i="1"/>
  <c r="CY33" i="1"/>
  <c r="CY27" i="1"/>
  <c r="CY55" i="1"/>
  <c r="CY30" i="1"/>
  <c r="CY38" i="1"/>
  <c r="CY36" i="1"/>
  <c r="CY40" i="1"/>
  <c r="CY42" i="1"/>
  <c r="CY34" i="1"/>
  <c r="CZ6" i="3"/>
  <c r="CZ39" i="3"/>
  <c r="CZ19" i="3"/>
  <c r="CZ28" i="3"/>
  <c r="CZ7" i="3"/>
  <c r="CZ42" i="3"/>
  <c r="CZ22" i="3"/>
  <c r="CZ15" i="3"/>
  <c r="CZ36" i="3"/>
  <c r="CZ43" i="3"/>
  <c r="CZ44" i="3"/>
  <c r="CZ45" i="3"/>
  <c r="CZ46" i="3"/>
  <c r="CZ47" i="3"/>
  <c r="CZ31" i="3"/>
  <c r="CZ48" i="3"/>
  <c r="CZ30" i="3"/>
  <c r="CZ18" i="3"/>
  <c r="CZ25" i="3"/>
  <c r="CZ40" i="3"/>
  <c r="CZ35" i="3"/>
  <c r="CZ49" i="3"/>
  <c r="CZ32" i="3"/>
  <c r="CZ50" i="3"/>
  <c r="CZ38" i="3"/>
  <c r="CZ51" i="3"/>
  <c r="CZ52" i="3"/>
  <c r="CZ41" i="3"/>
  <c r="CZ33" i="3"/>
  <c r="CZ16" i="3"/>
  <c r="CZ37" i="3"/>
  <c r="CZ23" i="3"/>
  <c r="CZ13" i="3"/>
  <c r="CZ12" i="3"/>
  <c r="CZ27" i="3"/>
  <c r="CZ34" i="3"/>
  <c r="CZ26" i="3"/>
  <c r="CZ29" i="3"/>
  <c r="CZ20" i="3"/>
  <c r="CZ24" i="3"/>
  <c r="CZ53" i="3"/>
  <c r="CZ54" i="3"/>
  <c r="CZ55" i="3"/>
  <c r="CZ14" i="3"/>
  <c r="CZ56" i="3"/>
  <c r="F3" i="8"/>
  <c r="F4" i="8"/>
  <c r="F5" i="8"/>
  <c r="F2" i="8"/>
  <c r="F3" i="11"/>
  <c r="F4" i="11"/>
  <c r="F5" i="11"/>
  <c r="F6" i="11"/>
  <c r="F2" i="11"/>
  <c r="F12" i="10"/>
  <c r="F13" i="10"/>
  <c r="F14" i="10"/>
  <c r="F3" i="10"/>
  <c r="F4" i="10"/>
  <c r="F5" i="10"/>
  <c r="F6" i="10"/>
  <c r="F7" i="10"/>
  <c r="F8" i="10"/>
  <c r="F9" i="10"/>
  <c r="F10" i="10"/>
  <c r="F11" i="10"/>
  <c r="F2" i="10"/>
  <c r="F3" i="6"/>
  <c r="F4" i="6"/>
  <c r="F5" i="6"/>
  <c r="F6" i="6"/>
  <c r="F7" i="6"/>
  <c r="F8" i="6"/>
  <c r="F9" i="6"/>
  <c r="F10" i="6"/>
  <c r="F11" i="6"/>
  <c r="F12" i="6"/>
  <c r="F2" i="6"/>
  <c r="K3" i="4"/>
  <c r="K4" i="4"/>
  <c r="K5" i="4"/>
  <c r="K6" i="4"/>
  <c r="K2" i="4"/>
  <c r="J2" i="5"/>
  <c r="J5" i="5"/>
  <c r="J6" i="5"/>
  <c r="J4" i="5"/>
  <c r="J7" i="5"/>
  <c r="J3" i="5"/>
  <c r="CZ17" i="3"/>
  <c r="CZ4" i="3"/>
</calcChain>
</file>

<file path=xl/sharedStrings.xml><?xml version="1.0" encoding="utf-8"?>
<sst xmlns="http://schemas.openxmlformats.org/spreadsheetml/2006/main" count="1180" uniqueCount="618">
  <si>
    <t>P</t>
  </si>
  <si>
    <t>W</t>
  </si>
  <si>
    <t xml:space="preserve">P </t>
  </si>
  <si>
    <t>SP GOLKOWICE</t>
  </si>
  <si>
    <t>SP PODSTOLICE</t>
  </si>
  <si>
    <t>SP MIETNIÓW</t>
  </si>
  <si>
    <t>SP BYSZYCE</t>
  </si>
  <si>
    <t>SP SYGNECZÓW</t>
  </si>
  <si>
    <t>SP SIERCZA</t>
  </si>
  <si>
    <t>SP RACIBORSKO</t>
  </si>
  <si>
    <t>SP GORZKÓW</t>
  </si>
  <si>
    <t>SP GRAJÓW</t>
  </si>
  <si>
    <t>SP GRABIE</t>
  </si>
  <si>
    <t>SP TRĄBKI</t>
  </si>
  <si>
    <t>SP BODZANÓW</t>
  </si>
  <si>
    <t>SP ŁAZANY</t>
  </si>
  <si>
    <t>SP PRZEBIECZANY</t>
  </si>
  <si>
    <t>SP JAROSZÓWKA</t>
  </si>
  <si>
    <t>SP KSIĄŻNICE</t>
  </si>
  <si>
    <t>SP MARSZOWICE</t>
  </si>
  <si>
    <t>SP NIEGOWIĆ</t>
  </si>
  <si>
    <t>SP ZRĘCZYCE</t>
  </si>
  <si>
    <t>SP WINIARY</t>
  </si>
  <si>
    <t>SP SZARÓW</t>
  </si>
  <si>
    <t>SP TARGOWISKO</t>
  </si>
  <si>
    <t>SP BRZEZIE</t>
  </si>
  <si>
    <t>SP GRODKOWICE</t>
  </si>
  <si>
    <t>SP PODŁĘŻE</t>
  </si>
  <si>
    <t>SP STANIĄTKI</t>
  </si>
  <si>
    <t>SP SUCHORABA</t>
  </si>
  <si>
    <t>SP JANOWICE</t>
  </si>
  <si>
    <t>SP ZAKRZÓW</t>
  </si>
  <si>
    <t>SP ZAGÓRZE</t>
  </si>
  <si>
    <t>SP PIERZCHÓW</t>
  </si>
  <si>
    <t>SP BILCZYCE</t>
  </si>
  <si>
    <t>SP WIATOWICE</t>
  </si>
  <si>
    <t>SP ŚLEDZIEJOWICE</t>
  </si>
  <si>
    <t>Szachy drużynowe</t>
  </si>
  <si>
    <t>Szachy drużunowe</t>
  </si>
  <si>
    <t>SP SŁAWKOWICE</t>
  </si>
  <si>
    <t>SP SZCZYTNIKI</t>
  </si>
  <si>
    <t>SP WOLA BATORSKA</t>
  </si>
  <si>
    <t>SP 2 NIEPOŁOMICE</t>
  </si>
  <si>
    <t>MIEJSCE</t>
  </si>
  <si>
    <t>SMS WIELICZKA</t>
  </si>
  <si>
    <t>IGRZYSKA DZIECI</t>
  </si>
  <si>
    <t>O</t>
  </si>
  <si>
    <t>Piłka ręczna DZIEWCZĄT</t>
  </si>
  <si>
    <t>Piłka ręczna CHŁOPCÓW</t>
  </si>
  <si>
    <t>Koszykówka 3x3 DZIEWCZĄT</t>
  </si>
  <si>
    <t>Koszykówka 3x3 CHŁOPCÓW</t>
  </si>
  <si>
    <t>Jesienne sztafetowe biegi przełajowe DZIEWCZĄT</t>
  </si>
  <si>
    <t>Jesienne sztafetowe biegi prz.ełajowe CHŁOPCÓW</t>
  </si>
  <si>
    <t>Badminton drużynowy DZIEWCZĄT</t>
  </si>
  <si>
    <t>Piłka siatkowa DZIEWCZĄT</t>
  </si>
  <si>
    <t>Koszykówka DZIEWCZĄT</t>
  </si>
  <si>
    <t>Tenis stołowy drużynowy DZIEWCZĄT</t>
  </si>
  <si>
    <t>Pływanie indywidualne DZIEWCZĄT</t>
  </si>
  <si>
    <t>Tenis stoł. Indywidualny  DZIEWCZĄT</t>
  </si>
  <si>
    <t>Siatkówka plażowa  DZIEWCZĄT</t>
  </si>
  <si>
    <t xml:space="preserve">Siatkówka plażowa CHŁOPCÓW </t>
  </si>
  <si>
    <t xml:space="preserve">Wiosenne Drużynowe Biegi przełajowe CHŁOPCÓW </t>
  </si>
  <si>
    <t xml:space="preserve">Tenis stoł. Indywidalny CHŁOPCÓW </t>
  </si>
  <si>
    <t xml:space="preserve">Pływanie indywidualne CHŁOPCÓW </t>
  </si>
  <si>
    <t xml:space="preserve">Tenis stołowy drużynowy CHŁOPCÓW </t>
  </si>
  <si>
    <t xml:space="preserve">Koszykówka CHŁOPCÓW  </t>
  </si>
  <si>
    <t xml:space="preserve">Piłka siatkowa CHŁOPCÓW </t>
  </si>
  <si>
    <t xml:space="preserve">Badminton drużynowy CHŁOPCÓW </t>
  </si>
  <si>
    <t>LO WIELICZKA</t>
  </si>
  <si>
    <t>PCKZiU WIELICZKA</t>
  </si>
  <si>
    <t>LO SMS WIELICZKA</t>
  </si>
  <si>
    <t>ZS NIEPOŁOMICE</t>
  </si>
  <si>
    <t>ZS GDÓW</t>
  </si>
  <si>
    <t>CKZiU NIEPOŁOMICE</t>
  </si>
  <si>
    <t>PLO FRANCISZKANÓW</t>
  </si>
  <si>
    <t>IGRZYSKA 
MŁODZIEŻY SZKOLNEJ</t>
  </si>
  <si>
    <t>LICEALIADA</t>
  </si>
  <si>
    <t>Halowa piłka nożna DZIEWCZĄT</t>
  </si>
  <si>
    <t>Badminton druż.DZIEWCZĄT.</t>
  </si>
  <si>
    <t>Tenis stoł. druż. DZIEWCZĄT</t>
  </si>
  <si>
    <t>Pływanie ind. DZIEWCZĄT</t>
  </si>
  <si>
    <t>Tenis stoł. ind. DZIEWCZĄT</t>
  </si>
  <si>
    <t xml:space="preserve">Drużynowa liga LA DZIEWCZĄT </t>
  </si>
  <si>
    <t>Siatkówka plaż.DZIEWCZĄT</t>
  </si>
  <si>
    <t>Siatkówka plaż. CHŁOPCÓW</t>
  </si>
  <si>
    <t>Drużynowa liga LA CHŁOPCÓW</t>
  </si>
  <si>
    <t>Tenis stoł. ind. CHŁOPCÓW</t>
  </si>
  <si>
    <t>Pływanie ind. CHŁOPCÓW</t>
  </si>
  <si>
    <t>Koszykówka CHŁOPCÓW</t>
  </si>
  <si>
    <t>Piłka siatkowa CHŁOPCÓW</t>
  </si>
  <si>
    <t>Tenis stoł. druż. CHŁOPCÓW</t>
  </si>
  <si>
    <t>Halowa piłka nożna CHŁOPCÓW</t>
  </si>
  <si>
    <t>Koszykówka 3x 3 CHŁOPCÓW</t>
  </si>
  <si>
    <t>Jesienne Sztafetowe biegi prz. CHŁOPCÓW</t>
  </si>
  <si>
    <t>koszykówka  3x3 CHŁOPCÓW</t>
  </si>
  <si>
    <t>Badminton druż. .CHŁOPCÓW</t>
  </si>
  <si>
    <t>Mini koszykówka CHŁOPCÓW</t>
  </si>
  <si>
    <t>Mini Piłka siatkowa CHŁOPCÓW</t>
  </si>
  <si>
    <t>Sztafety pływackie CHŁOPCÓW</t>
  </si>
  <si>
    <t>Mini Piłka ręczna CHŁOPCÓW</t>
  </si>
  <si>
    <t>Trójbój LA CHŁOPCÓW</t>
  </si>
  <si>
    <t>Mini Piłka nożna 6 CHŁOPCÓW</t>
  </si>
  <si>
    <t xml:space="preserve">Mini Piłka nożna 6 DZIEWCZĄT </t>
  </si>
  <si>
    <t xml:space="preserve">Czwórbój LA  DZIEWCZĄT                    </t>
  </si>
  <si>
    <t xml:space="preserve">Trójbój LA  DZIEWCZĄT                  </t>
  </si>
  <si>
    <t xml:space="preserve">Mini Piłka ręczna  DZIEWCZĄT </t>
  </si>
  <si>
    <t xml:space="preserve">Tenis stoł. druż.  DZIEWCZĄT </t>
  </si>
  <si>
    <t xml:space="preserve">Tenis stoł. ind.  DZIEWCZĄT </t>
  </si>
  <si>
    <t xml:space="preserve">Sztafety pływackie  DZIEWCZĄT </t>
  </si>
  <si>
    <t xml:space="preserve">Mini Piłka siatkowa  DZIEWCZĄT </t>
  </si>
  <si>
    <t xml:space="preserve">Mini koszykówka  DZIEWCZĄT </t>
  </si>
  <si>
    <t xml:space="preserve">Badminton druż.  DZIEWCZĄT </t>
  </si>
  <si>
    <t xml:space="preserve">Jesienne Sztafetowe biegi prz.  DZIEWCZĄT </t>
  </si>
  <si>
    <t xml:space="preserve">koszykówka  3x3  DZIEWCZĄT </t>
  </si>
  <si>
    <t>SP 4 NIEPOŁOMICE</t>
  </si>
  <si>
    <t>Halowa Piłka nożna CHŁOPCÓW</t>
  </si>
  <si>
    <t xml:space="preserve">Halowa Piłka nożna  DZIEWCZĄT </t>
  </si>
  <si>
    <t>Pływanie SZTAFETA DZIEWCZĄT</t>
  </si>
  <si>
    <t>Pływanie SZTAFETA CHŁOPCÓW</t>
  </si>
  <si>
    <t>SUMA 10 NAJWYŻEJ PKT DYSCYPLIN</t>
  </si>
  <si>
    <t>SZTAFETA pływanie DZIEWCZĄT</t>
  </si>
  <si>
    <t xml:space="preserve">SZTAFETA pływanie CHŁOPCÓW </t>
  </si>
  <si>
    <t xml:space="preserve">Piłka ręczna CHŁOPCÓW </t>
  </si>
  <si>
    <t>Wiosenne Drużynowe Biegi przełajowe DZIEWCZĄT</t>
  </si>
  <si>
    <t>Czwórbój LA CHŁOPCÓW</t>
  </si>
  <si>
    <t>SP 3 WIELICZKA</t>
  </si>
  <si>
    <t>SP 2 WIELICZKA</t>
  </si>
  <si>
    <t xml:space="preserve">SP 1 NIEPOŁOMICE </t>
  </si>
  <si>
    <t>SP 1 WIELICZKA</t>
  </si>
  <si>
    <t xml:space="preserve">SP 4 NIEPOŁOMICE </t>
  </si>
  <si>
    <t>SP BISKUPICE</t>
  </si>
  <si>
    <t>SP GDÓW</t>
  </si>
  <si>
    <t>SP KŁAJ</t>
  </si>
  <si>
    <t>SP WOLA ZABIERZOWSKA</t>
  </si>
  <si>
    <t>SP ZABIERZÓW BOCHEŃSKI</t>
  </si>
  <si>
    <t>SP 4 WIELICZKA</t>
  </si>
  <si>
    <t>SP KOŹMICE WIELKIE</t>
  </si>
  <si>
    <t>SP WĘGRZCE WIELKIE</t>
  </si>
  <si>
    <t>Jesienne sztafetowe biegi przełajowe CHŁOPCÓW</t>
  </si>
  <si>
    <t xml:space="preserve">Pływanie indywidualne  DZIEWCZĄT </t>
  </si>
  <si>
    <t>Pływanie indywidualne CHŁOPCÓW</t>
  </si>
  <si>
    <t>Skok w dal dziewcząt :</t>
  </si>
  <si>
    <t>Waligóra</t>
  </si>
  <si>
    <t>Izabela</t>
  </si>
  <si>
    <t>SP 4 Niepołomice  3,88</t>
  </si>
  <si>
    <t xml:space="preserve">Kluza </t>
  </si>
  <si>
    <t>Hanna</t>
  </si>
  <si>
    <t>SP 3 Wieliczka  3,62</t>
  </si>
  <si>
    <t>Kościółek</t>
  </si>
  <si>
    <t>Zofia</t>
  </si>
  <si>
    <t>SP 4 Niepołomice  3,60</t>
  </si>
  <si>
    <t>Taranets</t>
  </si>
  <si>
    <t>Anastasiia</t>
  </si>
  <si>
    <t>SP Węgrzce Wielkie  3,39</t>
  </si>
  <si>
    <t>Czyż</t>
  </si>
  <si>
    <t>SP Węgrzce Wielkie  3,13</t>
  </si>
  <si>
    <t>Skok w dal chłopców :</t>
  </si>
  <si>
    <t>Sojak</t>
  </si>
  <si>
    <t>Bartosz</t>
  </si>
  <si>
    <t>SP Węgrzce Wielkie  5,04</t>
  </si>
  <si>
    <t>Chlebda</t>
  </si>
  <si>
    <t>Karol</t>
  </si>
  <si>
    <t>SP 3 Wieliczka  4,79</t>
  </si>
  <si>
    <t>Kot</t>
  </si>
  <si>
    <t>Mateusz</t>
  </si>
  <si>
    <t>SP Węgrzce Wielkie  4,55</t>
  </si>
  <si>
    <t>Rudnik</t>
  </si>
  <si>
    <t>Aleksander</t>
  </si>
  <si>
    <t>SP 3 Wieliczka  4,54</t>
  </si>
  <si>
    <t>Ponomarenko</t>
  </si>
  <si>
    <t>Mykyta</t>
  </si>
  <si>
    <t>Pecka</t>
  </si>
  <si>
    <t>Kamil</t>
  </si>
  <si>
    <t>Puch</t>
  </si>
  <si>
    <t>SP Koźmice Wielkie  4,16</t>
  </si>
  <si>
    <t>Kozłowski</t>
  </si>
  <si>
    <t>Michał</t>
  </si>
  <si>
    <t>SP 4 Niepołomice  3,62</t>
  </si>
  <si>
    <t xml:space="preserve"> Orzeł</t>
  </si>
  <si>
    <t>Cezary</t>
  </si>
  <si>
    <t>Pchnięcie kulą dziewcząt :</t>
  </si>
  <si>
    <t>Kwiecień</t>
  </si>
  <si>
    <t>Nikola</t>
  </si>
  <si>
    <t>SP Węgrzce Wielkie  7,04</t>
  </si>
  <si>
    <t>Pęcak</t>
  </si>
  <si>
    <t>Lena</t>
  </si>
  <si>
    <t>SP Węgrzce Wielkie  6,74</t>
  </si>
  <si>
    <t>Kania</t>
  </si>
  <si>
    <t>SP Koźmice Wielkie  6,39</t>
  </si>
  <si>
    <t xml:space="preserve">Łuszczek </t>
  </si>
  <si>
    <t>SP 3 Wieliczka  6,31</t>
  </si>
  <si>
    <t>Pawlik</t>
  </si>
  <si>
    <t>Anita</t>
  </si>
  <si>
    <t>SP Koźmice Wielkie  5,38</t>
  </si>
  <si>
    <t>Wołek</t>
  </si>
  <si>
    <t>SP 4 Niepołomice  5,19</t>
  </si>
  <si>
    <t>Czyżowska</t>
  </si>
  <si>
    <t>Małgorzata</t>
  </si>
  <si>
    <t>SP 3 Wieliczka  5,19</t>
  </si>
  <si>
    <t>Pchnięcie kulą chłopców :</t>
  </si>
  <si>
    <t>Sojka</t>
  </si>
  <si>
    <t>SP 4 Niepołomice  9,31</t>
  </si>
  <si>
    <t>Jaros</t>
  </si>
  <si>
    <t>Kacper</t>
  </si>
  <si>
    <t>SP Węgrzce Wielkie  8,09</t>
  </si>
  <si>
    <t xml:space="preserve">Jakubiec </t>
  </si>
  <si>
    <t>Jakub</t>
  </si>
  <si>
    <t>SP Węgrzce Wielkie  7,97</t>
  </si>
  <si>
    <t>Wnęk</t>
  </si>
  <si>
    <t>Oskar</t>
  </si>
  <si>
    <t>Borysenko</t>
  </si>
  <si>
    <t>Danylo</t>
  </si>
  <si>
    <t>Fliśnik</t>
  </si>
  <si>
    <t>SP Koźmice Wielkie  7,38</t>
  </si>
  <si>
    <t>Piątek</t>
  </si>
  <si>
    <t>Igor</t>
  </si>
  <si>
    <t>SP Koźmice Wielkie  7,00</t>
  </si>
  <si>
    <t>Ślusarczyk</t>
  </si>
  <si>
    <t>SP 4 Niepołomice  6,01</t>
  </si>
  <si>
    <t>Bieg na 100 m dziewcząt:</t>
  </si>
  <si>
    <t>Świętoniowska</t>
  </si>
  <si>
    <t>Zuzanna</t>
  </si>
  <si>
    <t>SP 4 Niepołomice  15,63</t>
  </si>
  <si>
    <t>Serafin</t>
  </si>
  <si>
    <t>Michalina</t>
  </si>
  <si>
    <t>SP Węgrzce Wielkie  15,90</t>
  </si>
  <si>
    <t>Mazurek</t>
  </si>
  <si>
    <t>SP 4 Niepołomice  16,05</t>
  </si>
  <si>
    <t>Piszczek</t>
  </si>
  <si>
    <t>Julia</t>
  </si>
  <si>
    <t>SP Węgrzce Wielkie  16,80</t>
  </si>
  <si>
    <t>Pakuła</t>
  </si>
  <si>
    <t>Maria</t>
  </si>
  <si>
    <t>SP 3 Wieliczka  17,03</t>
  </si>
  <si>
    <t>Sosin</t>
  </si>
  <si>
    <t>Karolina</t>
  </si>
  <si>
    <t>SP Węgrzce Wielkie  17,56</t>
  </si>
  <si>
    <t>Bieg na 100 m  chłopców:</t>
  </si>
  <si>
    <t>Gruszka</t>
  </si>
  <si>
    <t>Maciej</t>
  </si>
  <si>
    <t>SP 2 Niepołomice  13,15</t>
  </si>
  <si>
    <t>Majka</t>
  </si>
  <si>
    <t>SMS Wieliczka  13,40</t>
  </si>
  <si>
    <t>Słaboński</t>
  </si>
  <si>
    <t>SP Węgrzce Wielkie  13,80</t>
  </si>
  <si>
    <t xml:space="preserve">Pieprzyk </t>
  </si>
  <si>
    <t>Antoni</t>
  </si>
  <si>
    <t>SP 3 Wieliczka  13,90</t>
  </si>
  <si>
    <t>Kita</t>
  </si>
  <si>
    <t>Patryk</t>
  </si>
  <si>
    <t>SP 2 Niepołomice  14,33</t>
  </si>
  <si>
    <t>Kaczor</t>
  </si>
  <si>
    <t>SP 3 Wieliczka 14,34</t>
  </si>
  <si>
    <t>Gumulec</t>
  </si>
  <si>
    <t xml:space="preserve">SP 2 Niepołomice  14,50  </t>
  </si>
  <si>
    <t>Gomółka</t>
  </si>
  <si>
    <t>Dawid</t>
  </si>
  <si>
    <t>SP Węgrzce Wielkie  14,70</t>
  </si>
  <si>
    <t>Szymski</t>
  </si>
  <si>
    <t>SP 3 Wieliczka  14,90</t>
  </si>
  <si>
    <t>Bajak</t>
  </si>
  <si>
    <t>Jan</t>
  </si>
  <si>
    <t>SP 4 Niepołomice  14,98</t>
  </si>
  <si>
    <t>Leśniak</t>
  </si>
  <si>
    <t>Krzysztof</t>
  </si>
  <si>
    <t>SP Koźmice Wielkie  15,30</t>
  </si>
  <si>
    <t>Stachura</t>
  </si>
  <si>
    <t>SP Koźmice Wielkie  15,35</t>
  </si>
  <si>
    <t>Dekert</t>
  </si>
  <si>
    <t>SP 4 Niepołomice  15,80</t>
  </si>
  <si>
    <t>Wrześniak</t>
  </si>
  <si>
    <t>SP Koźmice Wielkie  15,83</t>
  </si>
  <si>
    <t>Bieg na 300 m dziewcząt:</t>
  </si>
  <si>
    <t>Bogusz</t>
  </si>
  <si>
    <t>Kinga</t>
  </si>
  <si>
    <t>SP Węgrzce Wielkie  49,80</t>
  </si>
  <si>
    <t>Maniecka</t>
  </si>
  <si>
    <t>SP Węgrzce Wielkie  55,12</t>
  </si>
  <si>
    <t>Kaszowska</t>
  </si>
  <si>
    <t>Magdalena</t>
  </si>
  <si>
    <t>SP 3 Wieliczka  55,98</t>
  </si>
  <si>
    <t>Surówka</t>
  </si>
  <si>
    <t>SP 3 Wieliczka  56,50</t>
  </si>
  <si>
    <t>Han</t>
  </si>
  <si>
    <t>Katarzyna</t>
  </si>
  <si>
    <t>SP 4 Niepołomice  57,45</t>
  </si>
  <si>
    <t>Hamryszczak</t>
  </si>
  <si>
    <t>Jagoda</t>
  </si>
  <si>
    <t>SP 4 Niepołomice  1 00,70</t>
  </si>
  <si>
    <t>Migas</t>
  </si>
  <si>
    <t>Helena</t>
  </si>
  <si>
    <t>SP 4 Niepołomice  1 01,60</t>
  </si>
  <si>
    <t>Sękowska</t>
  </si>
  <si>
    <t>Natalia</t>
  </si>
  <si>
    <t>SP Węgrzce Wielkie    1 06,10</t>
  </si>
  <si>
    <t>Bieg na 300 m chłopców:</t>
  </si>
  <si>
    <t>Oszajec</t>
  </si>
  <si>
    <t>Bartek</t>
  </si>
  <si>
    <t>SP 4 Niepołomice  43,05</t>
  </si>
  <si>
    <t>Śliwiak</t>
  </si>
  <si>
    <t>SMS Wieliczka  43,70</t>
  </si>
  <si>
    <t>Piekarniak</t>
  </si>
  <si>
    <t>Franciszek</t>
  </si>
  <si>
    <t>SMS Wieliczka  46,38</t>
  </si>
  <si>
    <t>Szeląg</t>
  </si>
  <si>
    <t>SP 2 Niepołomice  47,13</t>
  </si>
  <si>
    <t>Jasiołek</t>
  </si>
  <si>
    <t>SP Koźmice Wielkie  47,30</t>
  </si>
  <si>
    <t>Pyrlik</t>
  </si>
  <si>
    <t>SP 2 Niepołomice  48,05</t>
  </si>
  <si>
    <t>Jodłowski</t>
  </si>
  <si>
    <t>Milan</t>
  </si>
  <si>
    <t>SP 3 Wieliczka 48,57</t>
  </si>
  <si>
    <t>Ciastoń</t>
  </si>
  <si>
    <t>Marcel</t>
  </si>
  <si>
    <t>SMS Wieliczka  49,50</t>
  </si>
  <si>
    <t>Jachta</t>
  </si>
  <si>
    <t>Dominik</t>
  </si>
  <si>
    <t>SP 4 Niepołomice  50,34</t>
  </si>
  <si>
    <t>Kędziora</t>
  </si>
  <si>
    <t>Wiktor</t>
  </si>
  <si>
    <t>SP 2 Niepołomice  51,10</t>
  </si>
  <si>
    <t>Węgrzyn</t>
  </si>
  <si>
    <t>Maksymilian</t>
  </si>
  <si>
    <t>SP Węgrzce Wielkie  51,40</t>
  </si>
  <si>
    <t>Lebiest</t>
  </si>
  <si>
    <t>SP Węgrzce Wielkie  52,26</t>
  </si>
  <si>
    <t>Kochaniewicz</t>
  </si>
  <si>
    <t>Wojciech</t>
  </si>
  <si>
    <t>SP 4 Niepołomice  1 05,43</t>
  </si>
  <si>
    <t>Bieg na 600 m dziewcząt:</t>
  </si>
  <si>
    <t>Lubarska</t>
  </si>
  <si>
    <t>Gaja</t>
  </si>
  <si>
    <t>SP 4 Niepołomice  2 04,90</t>
  </si>
  <si>
    <t>Palmi</t>
  </si>
  <si>
    <t>SMS Wieliczka  2 08,90</t>
  </si>
  <si>
    <t>Skrodzka</t>
  </si>
  <si>
    <t>Sonia</t>
  </si>
  <si>
    <t>SP 4 Niepołomice  2 16,50</t>
  </si>
  <si>
    <t>Kuc</t>
  </si>
  <si>
    <t>Matylda</t>
  </si>
  <si>
    <t>SP Węgrzce Wielkie  2 16,65</t>
  </si>
  <si>
    <t>Nowak</t>
  </si>
  <si>
    <t>Agnieszka</t>
  </si>
  <si>
    <t>SP Węgrzce Wielkie  2 19,38</t>
  </si>
  <si>
    <t>Pawełczuk</t>
  </si>
  <si>
    <t>Nina</t>
  </si>
  <si>
    <t>SP 4 Niepołomice  2 22,08</t>
  </si>
  <si>
    <t>Stochlińska</t>
  </si>
  <si>
    <t>SP Węgrzce Wielkie  2 23,60</t>
  </si>
  <si>
    <t>Bieg na 1000 m chłopców:  </t>
  </si>
  <si>
    <t>Ząbkiewicz</t>
  </si>
  <si>
    <t>Mikołaj</t>
  </si>
  <si>
    <t>SP 2 Niepołomice  3 18,65</t>
  </si>
  <si>
    <t>Radziejewski</t>
  </si>
  <si>
    <t>Adrian</t>
  </si>
  <si>
    <t>SP 4 Niepołomice  3 21,45</t>
  </si>
  <si>
    <t>Kuberski</t>
  </si>
  <si>
    <t>Tomasz</t>
  </si>
  <si>
    <t>SP Węgrzce Wielkie  3 29,83</t>
  </si>
  <si>
    <t>Stajnder</t>
  </si>
  <si>
    <t>SP Węgrzce Wielkie  3 31,20</t>
  </si>
  <si>
    <t>Apola</t>
  </si>
  <si>
    <t>Tymon</t>
  </si>
  <si>
    <t>SP 3 Wieliczka  3 33,26</t>
  </si>
  <si>
    <t>Połowianiuk</t>
  </si>
  <si>
    <t>SP 2 Niepołomice  3 43,00</t>
  </si>
  <si>
    <t>Gaj</t>
  </si>
  <si>
    <t>Oliwier</t>
  </si>
  <si>
    <t>SP Węgrzce Wielkie  3 48,86</t>
  </si>
  <si>
    <t>Sztafeta  4×100 m dziewcząt</t>
  </si>
  <si>
    <t>SP Węgrzce Wielkie</t>
  </si>
  <si>
    <t>1 02,02</t>
  </si>
  <si>
    <t>SP 4 Niepołomice</t>
  </si>
  <si>
    <t>1 03,56</t>
  </si>
  <si>
    <t>SP 3 Wieliczka</t>
  </si>
  <si>
    <t>1 07,00</t>
  </si>
  <si>
    <t>Sztafeta 4x100m chłopców</t>
  </si>
  <si>
    <t>SMS Wieliczka</t>
  </si>
  <si>
    <t>SP 2 Niepołomice</t>
  </si>
  <si>
    <t>SP Koźmice Wielkie</t>
  </si>
  <si>
    <t>1 00,31</t>
  </si>
  <si>
    <t>SP 2 Niepołomice  4,23</t>
  </si>
  <si>
    <t>SP 2 Niepołomice  7,58</t>
  </si>
  <si>
    <t>SP 2 Niepołomice  7,64</t>
  </si>
  <si>
    <t>SP 2 Niepołomice  4,20</t>
  </si>
  <si>
    <r>
      <t>dyscyplina sportu :         </t>
    </r>
    <r>
      <rPr>
        <b/>
        <sz val="12"/>
        <color rgb="FF353535"/>
        <rFont val="Arial"/>
        <family val="2"/>
        <charset val="238"/>
      </rPr>
      <t xml:space="preserve"> pływanie</t>
    </r>
  </si>
  <si>
    <t>IGRZYSKA MŁODZIEŻY SZKOLNEJ</t>
  </si>
  <si>
    <t>50m st. motylkowym chłopców</t>
  </si>
  <si>
    <t>1  Oskar Wrześniak</t>
  </si>
  <si>
    <t>2  Maciej Permus</t>
  </si>
  <si>
    <t>3  Mateusz Kot</t>
  </si>
  <si>
    <t>5  Hugo Lembas</t>
  </si>
  <si>
    <t>50m st. grzbietowym dziewcząt</t>
  </si>
  <si>
    <t>2  ALEKSANDRA KISIEL</t>
  </si>
  <si>
    <t>3  Izabella Sochacka</t>
  </si>
  <si>
    <t>4  Daria Bednarczyk</t>
  </si>
  <si>
    <t>5  Magdalena Kachniarz</t>
  </si>
  <si>
    <t>50m st. grzbietowym chłopców</t>
  </si>
  <si>
    <t>1 Aleksander Kica</t>
  </si>
  <si>
    <t>2 Jakub Janiec</t>
  </si>
  <si>
    <t>3 Michał Martemianow</t>
  </si>
  <si>
    <t>4 Michał Sidor</t>
  </si>
  <si>
    <t>5 Mikołaj Ząbkiewicz</t>
  </si>
  <si>
    <t>6 Jan Brak</t>
  </si>
  <si>
    <t>50m st. dowolnym dziewcząt</t>
  </si>
  <si>
    <t xml:space="preserve"> </t>
  </si>
  <si>
    <t>1  Alina Kuna</t>
  </si>
  <si>
    <t>2  Maja Korpak</t>
  </si>
  <si>
    <t>3  Hanna Możdżan</t>
  </si>
  <si>
    <t>4  Miedzińska Natalia</t>
  </si>
  <si>
    <t>5  Gaja Matusiak</t>
  </si>
  <si>
    <t>6  Oliwia Antończyk</t>
  </si>
  <si>
    <t>50m st. dowolnym chłopców</t>
  </si>
  <si>
    <t>1  Kacper Osak</t>
  </si>
  <si>
    <t>2  Wiktor Kędziora</t>
  </si>
  <si>
    <t>3  Krzysztof Surówka</t>
  </si>
  <si>
    <t>4  Tomasz Bałamut</t>
  </si>
  <si>
    <t>5  Jakub Gibałą</t>
  </si>
  <si>
    <t>6  Michał Glaz</t>
  </si>
  <si>
    <t>7  Przemysław Gmyz</t>
  </si>
  <si>
    <t>8  Szymon Karolczyk</t>
  </si>
  <si>
    <t>50m st. klasycznym dziewcząt</t>
  </si>
  <si>
    <t>1  Julia Palmi</t>
  </si>
  <si>
    <t>2  Aleksandra Bączek</t>
  </si>
  <si>
    <t>3  Amelia Urbańska</t>
  </si>
  <si>
    <t>4  Martyna Tęczar</t>
  </si>
  <si>
    <t>5  Klara Rudolf</t>
  </si>
  <si>
    <t>6  Bianka Masłyk</t>
  </si>
  <si>
    <t>7  Martyna Wojnarowska</t>
  </si>
  <si>
    <t>SP 2 Wieliczka</t>
  </si>
  <si>
    <t>50m st. klasycznym chłopców</t>
  </si>
  <si>
    <t>1  Ignacy Horbal</t>
  </si>
  <si>
    <t>2  Milan Michaliszyn</t>
  </si>
  <si>
    <t>3  Mateusz Klimczyk</t>
  </si>
  <si>
    <t>4  Wojciech Pytlik</t>
  </si>
  <si>
    <t>5  Mateusz Dubiel</t>
  </si>
  <si>
    <t>6  Igor Baryła</t>
  </si>
  <si>
    <t>7  Grochot Błażej</t>
  </si>
  <si>
    <t>50m st. motylkowym dziewcząt</t>
  </si>
  <si>
    <t>3  Sara Lembas</t>
  </si>
  <si>
    <t>1  Franciszek Teper</t>
  </si>
  <si>
    <t>2  Leon Nowak</t>
  </si>
  <si>
    <t>3  Wiktor Teper</t>
  </si>
  <si>
    <t>4  Tymoteusz Kucwaj</t>
  </si>
  <si>
    <t>25m st. motylkowym dziewcząt</t>
  </si>
  <si>
    <t>1 Hanna Cholewa</t>
  </si>
  <si>
    <t>1  Aleksandra Janik</t>
  </si>
  <si>
    <t>2  Yeva Kolbasina</t>
  </si>
  <si>
    <t>3  Adrianna Biestek</t>
  </si>
  <si>
    <t>4  Iga Kędziora</t>
  </si>
  <si>
    <t>5  Maja Michalik</t>
  </si>
  <si>
    <t>6  Alicja Pasternak</t>
  </si>
  <si>
    <t>7  Hanna Jarzęcka</t>
  </si>
  <si>
    <t>8  Natalia Flis</t>
  </si>
  <si>
    <t>25m st. grzbietowym dziewcząt</t>
  </si>
  <si>
    <t>1  Patrycja Ptak</t>
  </si>
  <si>
    <t>2  Adrianna Patronik</t>
  </si>
  <si>
    <t>3  Antonina Toroś</t>
  </si>
  <si>
    <t>4  Martyna Kozdrań</t>
  </si>
  <si>
    <t>5  Gabriela Rzepka</t>
  </si>
  <si>
    <t>6  Maja Sobula</t>
  </si>
  <si>
    <t>7  Olga Maślona</t>
  </si>
  <si>
    <t>1  Jakub Nawój</t>
  </si>
  <si>
    <t>2  Dominik Kloch</t>
  </si>
  <si>
    <t>3  Antoni Brzęcki</t>
  </si>
  <si>
    <t>4  Cylny Norbert</t>
  </si>
  <si>
    <t>5  Krzysztof Mitaniec</t>
  </si>
  <si>
    <t>6  Konrad Kózka</t>
  </si>
  <si>
    <t>6  Sebastian Perz</t>
  </si>
  <si>
    <t>25m st. grzbietowym chłopców</t>
  </si>
  <si>
    <t>1  Filip Siemieniecki</t>
  </si>
  <si>
    <t>2  Antoni Pietrzkiewicz</t>
  </si>
  <si>
    <t>3  Ernest Janczyk</t>
  </si>
  <si>
    <t>4  Jakub Staszeczka</t>
  </si>
  <si>
    <t>5  Płaneta Adam</t>
  </si>
  <si>
    <t>6  Aleksander Matuszko</t>
  </si>
  <si>
    <t>7  Wodziak Leopold</t>
  </si>
  <si>
    <t>8  Olivier Kochanowicz</t>
  </si>
  <si>
    <t>2  Małgorzata Słomska</t>
  </si>
  <si>
    <t>3  Julia Krzysztofowicz</t>
  </si>
  <si>
    <t>4  Julia Kursa</t>
  </si>
  <si>
    <t>5  Maja Lesiak</t>
  </si>
  <si>
    <t>6  Nela Chojnacka</t>
  </si>
  <si>
    <t>25m st. dowolnym dziewcząt</t>
  </si>
  <si>
    <t>1  Blanka Tyde</t>
  </si>
  <si>
    <t>2  Małgorzata Mila</t>
  </si>
  <si>
    <t>3  Matylda Grodecka</t>
  </si>
  <si>
    <t>4  Gabriela Mikulska</t>
  </si>
  <si>
    <t>5  Korabik Katarzyna</t>
  </si>
  <si>
    <t>6  Pola Mikiel</t>
  </si>
  <si>
    <t>7  Natalia Pawlik</t>
  </si>
  <si>
    <t>1  Krzysztof Kocyba</t>
  </si>
  <si>
    <t>2  Miłosz Koczwara</t>
  </si>
  <si>
    <t>3  Klaudiusz Bazela</t>
  </si>
  <si>
    <t>4  Rafał Radziszewski</t>
  </si>
  <si>
    <t>5  Mikołaj Roguszczak</t>
  </si>
  <si>
    <t>25m st. dowolnym chłopców</t>
  </si>
  <si>
    <t>1  Nikodem Kapusta</t>
  </si>
  <si>
    <t>2  Adam Łatka</t>
  </si>
  <si>
    <t>3  Adam Kocyba</t>
  </si>
  <si>
    <t>4  Oliwier Kapusta</t>
  </si>
  <si>
    <t>5  Kacper Gawłowski</t>
  </si>
  <si>
    <t>6  Mateusz Stajnder</t>
  </si>
  <si>
    <t>7  Cioś Natan</t>
  </si>
  <si>
    <t>1  Magdalena Kupiec</t>
  </si>
  <si>
    <t>2  Jadwiga Śliwa</t>
  </si>
  <si>
    <t>3  Barbara Andruchowicz</t>
  </si>
  <si>
    <t>4  Jagoda Gubała</t>
  </si>
  <si>
    <t>5  Magdalena Jesion</t>
  </si>
  <si>
    <t>7  Maja Wodziak</t>
  </si>
  <si>
    <t>25m st. klasycznym dziewcząt</t>
  </si>
  <si>
    <t>1  Rozalia Szpyra</t>
  </si>
  <si>
    <t>2  Jagoda Kuna</t>
  </si>
  <si>
    <t>3  Hanna Kitlińska</t>
  </si>
  <si>
    <t>4  Anna Bieniek</t>
  </si>
  <si>
    <t>1  Adam Bętkowski</t>
  </si>
  <si>
    <t>2  Jan Mączyński</t>
  </si>
  <si>
    <t>3  Igor Ćwikliński</t>
  </si>
  <si>
    <t>4  Igor Szubryt</t>
  </si>
  <si>
    <t>6  Konrad Dżał</t>
  </si>
  <si>
    <t>7  Wojciech Fijas</t>
  </si>
  <si>
    <t>8  Tymoteusz Kucharski</t>
  </si>
  <si>
    <t>25m st. klasycznym chłopców</t>
  </si>
  <si>
    <t>1  Jan Bułat</t>
  </si>
  <si>
    <t>2  Dominik Nowak</t>
  </si>
  <si>
    <t>3  Bartosz Gondek</t>
  </si>
  <si>
    <t>4  Antoni Głuszek</t>
  </si>
  <si>
    <t>1  Agata Łuczak</t>
  </si>
  <si>
    <t>1  Kacper Tynor</t>
  </si>
  <si>
    <t>ZS Niepołomice</t>
  </si>
  <si>
    <t>2  Antonio Przystał</t>
  </si>
  <si>
    <t>LO Wieliczka</t>
  </si>
  <si>
    <t>3  Michał Żak</t>
  </si>
  <si>
    <t>4  Eryk Kapusta</t>
  </si>
  <si>
    <t xml:space="preserve">5  Jakub Krępa                         </t>
  </si>
  <si>
    <t>50m st. grzbietowy dziewcząt</t>
  </si>
  <si>
    <t>1  Justyna Gubała</t>
  </si>
  <si>
    <t>2  Julia Wiekiera</t>
  </si>
  <si>
    <t>3  Maja Mól</t>
  </si>
  <si>
    <t>PCKZiU Wieliczka</t>
  </si>
  <si>
    <t>4  Natalia Kordas</t>
  </si>
  <si>
    <t>5  Julia Rejnold</t>
  </si>
  <si>
    <t>50m st. grzbietowy chłopców</t>
  </si>
  <si>
    <t>1  Jan Rozumek</t>
  </si>
  <si>
    <t>1  Tomasz Gałoński</t>
  </si>
  <si>
    <t>2  Arkadiusz Kozak</t>
  </si>
  <si>
    <t>3  Hubert Janczyk</t>
  </si>
  <si>
    <t>4  Leszek Wójcik</t>
  </si>
  <si>
    <t>1  Aleksandra Permus</t>
  </si>
  <si>
    <t>2  Julia Zawiślan</t>
  </si>
  <si>
    <t>3  Wiktoria Zasadzka</t>
  </si>
  <si>
    <t>4  Anna Chytkowska</t>
  </si>
  <si>
    <t>1 Mikołaj Stanisz</t>
  </si>
  <si>
    <t>2 Oleksandr Kolbasin</t>
  </si>
  <si>
    <t>3  Hubert Wójcik</t>
  </si>
  <si>
    <t>4  Marcel Grabowski</t>
  </si>
  <si>
    <t>5  Karol Cebula</t>
  </si>
  <si>
    <t>6  Oliwier Mrozowski</t>
  </si>
  <si>
    <t>7  Wiktor Nawrocki</t>
  </si>
  <si>
    <t>8  Jakub Grudnik</t>
  </si>
  <si>
    <t>9  Julian Tynor</t>
  </si>
  <si>
    <t>10 Piotr Kubisztal</t>
  </si>
  <si>
    <t xml:space="preserve">11 Szymon Czyrnek                  </t>
  </si>
  <si>
    <t>12 Hubert Biłka</t>
  </si>
  <si>
    <t>1  Blanka Łukasik</t>
  </si>
  <si>
    <t>2  Marta Marciniak</t>
  </si>
  <si>
    <t>3  Wiktoria Kaletka</t>
  </si>
  <si>
    <t>1  Piotr Całka</t>
  </si>
  <si>
    <t>2  Jan Radzik</t>
  </si>
  <si>
    <t>3  Kacper Małek</t>
  </si>
  <si>
    <t>4  Jakub Marciniec</t>
  </si>
  <si>
    <t>5  Konrad Wasylewicz</t>
  </si>
  <si>
    <t>6  Artur Żubrawski</t>
  </si>
  <si>
    <t>SP Śledziejowice</t>
  </si>
  <si>
    <t xml:space="preserve">4  Mikołaj Wawrzyniak          </t>
  </si>
  <si>
    <t xml:space="preserve">1  Julia Piecuch                       </t>
  </si>
  <si>
    <r>
      <t>1  Zofia Piech</t>
    </r>
    <r>
      <rPr>
        <sz val="11"/>
        <color rgb="FF000000"/>
        <rFont val="Calibri"/>
        <family val="2"/>
        <charset val="238"/>
      </rPr>
      <t xml:space="preserve">                                          </t>
    </r>
  </si>
  <si>
    <r>
      <t>2  Zuzanna Pokrywka</t>
    </r>
    <r>
      <rPr>
        <sz val="11"/>
        <color rgb="FF000000"/>
        <rFont val="Calibri"/>
        <family val="2"/>
        <charset val="238"/>
      </rPr>
      <t xml:space="preserve">                        </t>
    </r>
  </si>
  <si>
    <t xml:space="preserve">1  Miłosz Gorlach                               </t>
  </si>
  <si>
    <r>
      <t>6  Aurelia Urbańska</t>
    </r>
    <r>
      <rPr>
        <sz val="11"/>
        <color rgb="FF000000"/>
        <rFont val="Calibri"/>
        <family val="2"/>
        <charset val="238"/>
      </rPr>
      <t xml:space="preserve">                                </t>
    </r>
  </si>
  <si>
    <t>5  Antonina Gromala</t>
  </si>
  <si>
    <t>LO FRANCISZKANÓW</t>
  </si>
  <si>
    <t xml:space="preserve">7  Wojciech Bambynek                    </t>
  </si>
  <si>
    <t>SP1 NIEPOŁOMICE</t>
  </si>
  <si>
    <r>
      <t>5  Krzysztof Frankowski</t>
    </r>
    <r>
      <rPr>
        <sz val="11"/>
        <color rgb="FF000000"/>
        <rFont val="Calibri"/>
        <family val="2"/>
        <charset val="238"/>
      </rPr>
      <t xml:space="preserve">                               </t>
    </r>
  </si>
  <si>
    <t>SP 3 NIEPOŁOMICE</t>
  </si>
  <si>
    <t>SP 1 NIEPOŁOMICE</t>
  </si>
  <si>
    <t>SP PODŁEŻE</t>
  </si>
  <si>
    <t>SP WĘGRZCE</t>
  </si>
  <si>
    <t xml:space="preserve">SP ZAGÓRZE </t>
  </si>
  <si>
    <t>SMS</t>
  </si>
  <si>
    <t>Wiosenne Drużynowe Biegi przłajowe CHŁOPCÓW</t>
  </si>
  <si>
    <t>Wiosenne Drużynowe 
Biegi przełajowe DZIEWCZĄT</t>
  </si>
  <si>
    <t>Halowa piłka nożna dziewcząt 5 OS</t>
  </si>
  <si>
    <t xml:space="preserve">piłka nożna CHŁOPCÓW </t>
  </si>
  <si>
    <t>piłka nożna DZIEWCZĄT</t>
  </si>
  <si>
    <t>JESIENNA LA DZIEWCZĄT</t>
  </si>
  <si>
    <t>JESIENNA  LA CHŁOPCÓW</t>
  </si>
  <si>
    <t>Badminton 
druż. CHŁOPCÓW</t>
  </si>
  <si>
    <t>Piłka nożna DZIEWCZĄT 6</t>
  </si>
  <si>
    <t xml:space="preserve"> Piłka nożna CHŁOPCÓW 6</t>
  </si>
  <si>
    <t xml:space="preserve">ZSP NIEPOŁOMICE </t>
  </si>
  <si>
    <t>SP 6 WIELICZKA</t>
  </si>
  <si>
    <t>ETAP POWIATOWY</t>
  </si>
  <si>
    <t>ETAP WOJEWÓDZKI I OGÓLNOPOLSKI</t>
  </si>
  <si>
    <t>ZESPÓŁ</t>
  </si>
  <si>
    <t>DRUŻYNA 2-3 OS.</t>
  </si>
  <si>
    <t>INDYWIDUALNIE</t>
  </si>
  <si>
    <t>10 STARTÓW NAWYŻEJ PUNKTOWANYCH ID i IMS</t>
  </si>
  <si>
    <t>12 STARTÓW NAJWYŻEJ PUNKTOWANYCH LICEALIADA</t>
  </si>
  <si>
    <t>Turniej gier i zabaw "Mały Mistrz"</t>
  </si>
  <si>
    <t>ZSP ZAKRZÓW</t>
  </si>
  <si>
    <t>Wiosenne Drużynowe Biegi przełajowe  DZIEWCZĄT MŁODSZYCH</t>
  </si>
  <si>
    <t>Wiosenne Drużynowe  Biegi przłajowe CHŁOPCÓW MŁODSZYCH</t>
  </si>
  <si>
    <t>Wiosenne Drużynowe Biegi przełajowe  DZIEWCZĄT STARSZYCH</t>
  </si>
  <si>
    <t>Wiosenne Drużynowe  Biegi przłajowe CHŁOPCÓW STARSZYCH</t>
  </si>
  <si>
    <t>PKT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</si>
</sst>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353535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353535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70AD47"/>
      <name val="Arial"/>
      <family val="2"/>
      <charset val="238"/>
    </font>
    <font>
      <sz val="12"/>
      <color rgb="FF92D05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Calibri"/>
      <family val="2"/>
      <charset val="238"/>
      <scheme val="minor"/>
    </font>
    <font>
      <sz val="14"/>
      <color theme="1"/>
      <name val="Czcionka tekstu podstawowego"/>
      <family val="2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0" borderId="9" xfId="0" applyFont="1" applyBorder="1"/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0" fillId="9" borderId="0" xfId="0" applyFill="1"/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vertical="center"/>
    </xf>
    <xf numFmtId="0" fontId="0" fillId="8" borderId="0" xfId="0" applyFill="1"/>
    <xf numFmtId="0" fontId="0" fillId="10" borderId="0" xfId="0" applyFill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255" wrapText="1"/>
    </xf>
    <xf numFmtId="0" fontId="2" fillId="2" borderId="1" xfId="0" applyFont="1" applyFill="1" applyBorder="1" applyAlignment="1">
      <alignment horizontal="center" textRotation="255" wrapText="1"/>
    </xf>
    <xf numFmtId="0" fontId="0" fillId="5" borderId="0" xfId="0" applyFill="1"/>
    <xf numFmtId="0" fontId="0" fillId="5" borderId="0" xfId="0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8" borderId="12" xfId="0" applyFont="1" applyFill="1" applyBorder="1" applyAlignment="1">
      <alignment horizontal="center" vertical="top" textRotation="90" wrapText="1"/>
    </xf>
    <xf numFmtId="0" fontId="3" fillId="8" borderId="13" xfId="0" applyFont="1" applyFill="1" applyBorder="1" applyAlignment="1">
      <alignment horizontal="center" vertical="top" textRotation="90"/>
    </xf>
    <xf numFmtId="0" fontId="18" fillId="0" borderId="1" xfId="0" applyFont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9" fillId="0" borderId="0" xfId="0" applyFont="1"/>
    <xf numFmtId="0" fontId="3" fillId="0" borderId="14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16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4" borderId="1" xfId="0" applyFont="1" applyFill="1" applyBorder="1" applyAlignment="1">
      <alignment horizontal="center" vertical="top" textRotation="90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right" textRotation="255" wrapText="1"/>
    </xf>
    <xf numFmtId="0" fontId="2" fillId="2" borderId="1" xfId="0" applyFont="1" applyFill="1" applyBorder="1" applyAlignment="1">
      <alignment horizontal="center" textRotation="255"/>
    </xf>
    <xf numFmtId="0" fontId="3" fillId="0" borderId="1" xfId="0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textRotation="90" wrapText="1"/>
    </xf>
    <xf numFmtId="0" fontId="3" fillId="6" borderId="1" xfId="0" applyFont="1" applyFill="1" applyBorder="1" applyAlignment="1">
      <alignment horizontal="left" vertical="top" textRotation="90" wrapText="1"/>
    </xf>
    <xf numFmtId="0" fontId="3" fillId="4" borderId="16" xfId="0" applyFont="1" applyFill="1" applyBorder="1" applyAlignment="1">
      <alignment horizontal="left" vertical="top" textRotation="90" wrapText="1"/>
    </xf>
    <xf numFmtId="0" fontId="3" fillId="4" borderId="2" xfId="0" applyFont="1" applyFill="1" applyBorder="1" applyAlignment="1">
      <alignment horizontal="left" vertical="top" textRotation="90" wrapText="1"/>
    </xf>
    <xf numFmtId="0" fontId="3" fillId="0" borderId="1" xfId="0" applyFont="1" applyBorder="1" applyAlignment="1">
      <alignment horizontal="left" vertical="top" textRotation="90" wrapText="1"/>
    </xf>
    <xf numFmtId="0" fontId="2" fillId="0" borderId="1" xfId="0" applyFont="1" applyBorder="1" applyAlignment="1">
      <alignment horizontal="left" vertical="top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textRotation="90" wrapText="1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1" fillId="7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76</xdr:row>
      <xdr:rowOff>133350</xdr:rowOff>
    </xdr:from>
    <xdr:to>
      <xdr:col>2</xdr:col>
      <xdr:colOff>0</xdr:colOff>
      <xdr:row>79</xdr:row>
      <xdr:rowOff>171450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1D06E3B6-C894-4A66-BA3D-1FED821AD5AB}"/>
            </a:ext>
          </a:extLst>
        </xdr:cNvPr>
        <xdr:cNvSpPr txBox="1">
          <a:spLocks noChangeArrowheads="1"/>
        </xdr:cNvSpPr>
      </xdr:nvSpPr>
      <xdr:spPr bwMode="auto">
        <a:xfrm rot="10499647">
          <a:off x="2025650" y="59543950"/>
          <a:ext cx="2273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pl-PL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76</xdr:row>
      <xdr:rowOff>133350</xdr:rowOff>
    </xdr:from>
    <xdr:to>
      <xdr:col>2</xdr:col>
      <xdr:colOff>0</xdr:colOff>
      <xdr:row>79</xdr:row>
      <xdr:rowOff>171450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41AD4FA2-C89F-4360-B0ED-116F0052E8D7}"/>
            </a:ext>
          </a:extLst>
        </xdr:cNvPr>
        <xdr:cNvSpPr txBox="1">
          <a:spLocks noChangeArrowheads="1"/>
        </xdr:cNvSpPr>
      </xdr:nvSpPr>
      <xdr:spPr bwMode="auto">
        <a:xfrm rot="10499647">
          <a:off x="4121150" y="30226000"/>
          <a:ext cx="2273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pl-PL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B368"/>
  <sheetViews>
    <sheetView tabSelected="1" zoomScale="80" zoomScaleNormal="80" workbookViewId="0">
      <pane ySplit="1" topLeftCell="A2" activePane="bottomLeft" state="frozen"/>
      <selection pane="bottomLeft" activeCell="B1" sqref="B1"/>
    </sheetView>
  </sheetViews>
  <sheetFormatPr defaultColWidth="9" defaultRowHeight="15.6"/>
  <cols>
    <col min="1" max="1" width="4.296875" style="1" customWidth="1"/>
    <col min="2" max="2" width="23.3984375" style="111" customWidth="1"/>
    <col min="3" max="3" width="3.09765625" style="4" customWidth="1"/>
    <col min="4" max="4" width="3.09765625" style="1" customWidth="1"/>
    <col min="5" max="5" width="3.796875" style="1" customWidth="1"/>
    <col min="6" max="6" width="3.3984375" style="4" customWidth="1"/>
    <col min="7" max="8" width="3.3984375" style="1" customWidth="1"/>
    <col min="9" max="9" width="3.3984375" style="4" customWidth="1"/>
    <col min="10" max="11" width="3.3984375" style="1" customWidth="1"/>
    <col min="12" max="12" width="3.3984375" style="4" customWidth="1"/>
    <col min="13" max="16" width="3.3984375" style="1" customWidth="1"/>
    <col min="17" max="17" width="3.3984375" style="4" customWidth="1"/>
    <col min="18" max="19" width="3.3984375" style="1" customWidth="1"/>
    <col min="20" max="20" width="3.3984375" style="4" customWidth="1"/>
    <col min="21" max="22" width="3.3984375" style="1" customWidth="1"/>
    <col min="23" max="23" width="3.8984375" style="1" customWidth="1"/>
    <col min="24" max="25" width="3.3984375" style="1" customWidth="1"/>
    <col min="26" max="26" width="3.3984375" style="4" customWidth="1"/>
    <col min="27" max="57" width="3.3984375" style="1" customWidth="1"/>
    <col min="58" max="58" width="4.19921875" style="1" customWidth="1"/>
    <col min="59" max="59" width="3.3984375" style="50" customWidth="1"/>
    <col min="60" max="61" width="3.3984375" style="72" customWidth="1"/>
    <col min="62" max="62" width="3.3984375" style="50" customWidth="1"/>
    <col min="63" max="64" width="3.3984375" style="72" customWidth="1"/>
    <col min="65" max="65" width="3.3984375" style="4" customWidth="1"/>
    <col min="66" max="67" width="3.3984375" style="1" customWidth="1"/>
    <col min="68" max="68" width="3.3984375" style="4" customWidth="1"/>
    <col min="69" max="73" width="3.3984375" style="1" customWidth="1"/>
    <col min="74" max="74" width="3.3984375" style="10" customWidth="1"/>
    <col min="75" max="85" width="3.3984375" style="1" customWidth="1"/>
    <col min="86" max="86" width="2.8984375" style="1" customWidth="1"/>
    <col min="87" max="103" width="3.3984375" style="1" customWidth="1"/>
    <col min="104" max="104" width="5.296875" style="52" customWidth="1"/>
    <col min="105" max="16384" width="9" style="1"/>
  </cols>
  <sheetData>
    <row r="1" spans="1:104" s="119" customFormat="1" ht="117.75" customHeight="1">
      <c r="B1" s="126" t="s">
        <v>45</v>
      </c>
      <c r="C1" s="120" t="s">
        <v>112</v>
      </c>
      <c r="D1" s="120"/>
      <c r="E1" s="120"/>
      <c r="F1" s="121" t="s">
        <v>93</v>
      </c>
      <c r="G1" s="121"/>
      <c r="H1" s="121"/>
      <c r="I1" s="120" t="s">
        <v>116</v>
      </c>
      <c r="J1" s="120"/>
      <c r="K1" s="120"/>
      <c r="L1" s="121" t="s">
        <v>115</v>
      </c>
      <c r="M1" s="121"/>
      <c r="N1" s="121"/>
      <c r="O1" s="122" t="s">
        <v>611</v>
      </c>
      <c r="P1" s="123"/>
      <c r="Q1" s="121" t="s">
        <v>110</v>
      </c>
      <c r="R1" s="121"/>
      <c r="S1" s="121"/>
      <c r="T1" s="120" t="s">
        <v>96</v>
      </c>
      <c r="U1" s="120"/>
      <c r="V1" s="120"/>
      <c r="W1" s="121" t="s">
        <v>109</v>
      </c>
      <c r="X1" s="121"/>
      <c r="Y1" s="121"/>
      <c r="Z1" s="120" t="s">
        <v>97</v>
      </c>
      <c r="AA1" s="120"/>
      <c r="AB1" s="120"/>
      <c r="AC1" s="121" t="s">
        <v>108</v>
      </c>
      <c r="AD1" s="121"/>
      <c r="AE1" s="121"/>
      <c r="AF1" s="120" t="s">
        <v>98</v>
      </c>
      <c r="AG1" s="120"/>
      <c r="AH1" s="120"/>
      <c r="AI1" s="121" t="s">
        <v>105</v>
      </c>
      <c r="AJ1" s="121"/>
      <c r="AK1" s="121"/>
      <c r="AL1" s="120" t="s">
        <v>99</v>
      </c>
      <c r="AM1" s="120"/>
      <c r="AN1" s="120"/>
      <c r="AO1" s="121" t="s">
        <v>613</v>
      </c>
      <c r="AP1" s="121"/>
      <c r="AQ1" s="121"/>
      <c r="AR1" s="120" t="s">
        <v>614</v>
      </c>
      <c r="AS1" s="120"/>
      <c r="AT1" s="120"/>
      <c r="AU1" s="121" t="s">
        <v>615</v>
      </c>
      <c r="AV1" s="121"/>
      <c r="AW1" s="121"/>
      <c r="AX1" s="120" t="s">
        <v>616</v>
      </c>
      <c r="AY1" s="120"/>
      <c r="AZ1" s="120"/>
      <c r="BA1" s="121" t="s">
        <v>102</v>
      </c>
      <c r="BB1" s="121"/>
      <c r="BC1" s="121"/>
      <c r="BD1" s="120" t="s">
        <v>101</v>
      </c>
      <c r="BE1" s="120"/>
      <c r="BF1" s="120"/>
      <c r="BG1" s="121" t="s">
        <v>113</v>
      </c>
      <c r="BH1" s="121"/>
      <c r="BI1" s="121"/>
      <c r="BJ1" s="124" t="s">
        <v>94</v>
      </c>
      <c r="BK1" s="124"/>
      <c r="BL1" s="124"/>
      <c r="BM1" s="121" t="s">
        <v>111</v>
      </c>
      <c r="BN1" s="121"/>
      <c r="BO1" s="121"/>
      <c r="BP1" s="124" t="s">
        <v>95</v>
      </c>
      <c r="BQ1" s="124"/>
      <c r="BR1" s="124"/>
      <c r="BS1" s="121" t="s">
        <v>37</v>
      </c>
      <c r="BT1" s="121"/>
      <c r="BU1" s="121"/>
      <c r="BV1" s="124" t="s">
        <v>107</v>
      </c>
      <c r="BW1" s="124"/>
      <c r="BX1" s="124"/>
      <c r="BY1" s="121" t="s">
        <v>86</v>
      </c>
      <c r="BZ1" s="121"/>
      <c r="CA1" s="121"/>
      <c r="CB1" s="124" t="s">
        <v>106</v>
      </c>
      <c r="CC1" s="124"/>
      <c r="CD1" s="124"/>
      <c r="CE1" s="121" t="s">
        <v>90</v>
      </c>
      <c r="CF1" s="121"/>
      <c r="CG1" s="121"/>
      <c r="CH1" s="124" t="s">
        <v>139</v>
      </c>
      <c r="CI1" s="124"/>
      <c r="CJ1" s="124"/>
      <c r="CK1" s="121" t="s">
        <v>140</v>
      </c>
      <c r="CL1" s="121"/>
      <c r="CM1" s="121"/>
      <c r="CN1" s="124" t="s">
        <v>104</v>
      </c>
      <c r="CO1" s="124"/>
      <c r="CP1" s="124"/>
      <c r="CQ1" s="121" t="s">
        <v>100</v>
      </c>
      <c r="CR1" s="121"/>
      <c r="CS1" s="121"/>
      <c r="CT1" s="124" t="s">
        <v>103</v>
      </c>
      <c r="CU1" s="124"/>
      <c r="CV1" s="124"/>
      <c r="CW1" s="121" t="s">
        <v>124</v>
      </c>
      <c r="CX1" s="121"/>
      <c r="CY1" s="121"/>
      <c r="CZ1" s="125" t="s">
        <v>617</v>
      </c>
    </row>
    <row r="2" spans="1:104" s="140" customFormat="1">
      <c r="B2" s="141"/>
      <c r="C2" s="142" t="s">
        <v>0</v>
      </c>
      <c r="D2" s="143" t="s">
        <v>1</v>
      </c>
      <c r="E2" s="144" t="s">
        <v>46</v>
      </c>
      <c r="F2" s="142" t="s">
        <v>0</v>
      </c>
      <c r="G2" s="143" t="s">
        <v>1</v>
      </c>
      <c r="H2" s="144" t="s">
        <v>46</v>
      </c>
      <c r="I2" s="142" t="s">
        <v>0</v>
      </c>
      <c r="J2" s="143" t="s">
        <v>1</v>
      </c>
      <c r="K2" s="144" t="s">
        <v>46</v>
      </c>
      <c r="L2" s="142" t="s">
        <v>0</v>
      </c>
      <c r="M2" s="143" t="s">
        <v>1</v>
      </c>
      <c r="N2" s="144" t="s">
        <v>46</v>
      </c>
      <c r="O2" s="143" t="s">
        <v>1</v>
      </c>
      <c r="P2" s="144" t="s">
        <v>46</v>
      </c>
      <c r="Q2" s="142" t="s">
        <v>0</v>
      </c>
      <c r="R2" s="143" t="s">
        <v>1</v>
      </c>
      <c r="S2" s="144" t="s">
        <v>46</v>
      </c>
      <c r="T2" s="142" t="s">
        <v>0</v>
      </c>
      <c r="U2" s="143" t="s">
        <v>1</v>
      </c>
      <c r="V2" s="144" t="s">
        <v>46</v>
      </c>
      <c r="W2" s="142" t="s">
        <v>0</v>
      </c>
      <c r="X2" s="143" t="s">
        <v>1</v>
      </c>
      <c r="Y2" s="144" t="s">
        <v>46</v>
      </c>
      <c r="Z2" s="142" t="s">
        <v>0</v>
      </c>
      <c r="AA2" s="143" t="s">
        <v>1</v>
      </c>
      <c r="AB2" s="144" t="s">
        <v>46</v>
      </c>
      <c r="AC2" s="142" t="s">
        <v>0</v>
      </c>
      <c r="AD2" s="143" t="s">
        <v>1</v>
      </c>
      <c r="AE2" s="144" t="s">
        <v>46</v>
      </c>
      <c r="AF2" s="142" t="s">
        <v>0</v>
      </c>
      <c r="AG2" s="143" t="s">
        <v>1</v>
      </c>
      <c r="AH2" s="144" t="s">
        <v>46</v>
      </c>
      <c r="AI2" s="145" t="s">
        <v>0</v>
      </c>
      <c r="AJ2" s="143" t="s">
        <v>1</v>
      </c>
      <c r="AK2" s="144" t="s">
        <v>46</v>
      </c>
      <c r="AL2" s="142" t="s">
        <v>0</v>
      </c>
      <c r="AM2" s="143" t="s">
        <v>1</v>
      </c>
      <c r="AN2" s="144" t="s">
        <v>46</v>
      </c>
      <c r="AO2" s="142" t="s">
        <v>0</v>
      </c>
      <c r="AP2" s="143" t="s">
        <v>1</v>
      </c>
      <c r="AQ2" s="144" t="s">
        <v>46</v>
      </c>
      <c r="AR2" s="142" t="s">
        <v>0</v>
      </c>
      <c r="AS2" s="143" t="s">
        <v>1</v>
      </c>
      <c r="AT2" s="144" t="s">
        <v>46</v>
      </c>
      <c r="AU2" s="142" t="s">
        <v>0</v>
      </c>
      <c r="AV2" s="143" t="s">
        <v>1</v>
      </c>
      <c r="AW2" s="144" t="s">
        <v>46</v>
      </c>
      <c r="AX2" s="142" t="s">
        <v>0</v>
      </c>
      <c r="AY2" s="143" t="s">
        <v>1</v>
      </c>
      <c r="AZ2" s="144" t="s">
        <v>46</v>
      </c>
      <c r="BA2" s="142" t="s">
        <v>0</v>
      </c>
      <c r="BB2" s="143" t="s">
        <v>1</v>
      </c>
      <c r="BC2" s="144" t="s">
        <v>46</v>
      </c>
      <c r="BD2" s="142" t="s">
        <v>0</v>
      </c>
      <c r="BE2" s="143" t="s">
        <v>1</v>
      </c>
      <c r="BF2" s="144" t="s">
        <v>46</v>
      </c>
      <c r="BG2" s="142" t="s">
        <v>0</v>
      </c>
      <c r="BH2" s="143" t="s">
        <v>1</v>
      </c>
      <c r="BI2" s="144" t="s">
        <v>46</v>
      </c>
      <c r="BJ2" s="142" t="s">
        <v>0</v>
      </c>
      <c r="BK2" s="143" t="s">
        <v>1</v>
      </c>
      <c r="BL2" s="144" t="s">
        <v>46</v>
      </c>
      <c r="BM2" s="142" t="s">
        <v>0</v>
      </c>
      <c r="BN2" s="143" t="s">
        <v>1</v>
      </c>
      <c r="BO2" s="144" t="s">
        <v>46</v>
      </c>
      <c r="BP2" s="142" t="s">
        <v>0</v>
      </c>
      <c r="BQ2" s="143" t="s">
        <v>1</v>
      </c>
      <c r="BR2" s="144" t="s">
        <v>46</v>
      </c>
      <c r="BS2" s="142" t="s">
        <v>0</v>
      </c>
      <c r="BT2" s="143" t="s">
        <v>1</v>
      </c>
      <c r="BU2" s="144" t="s">
        <v>46</v>
      </c>
      <c r="BV2" s="142" t="s">
        <v>0</v>
      </c>
      <c r="BW2" s="143" t="s">
        <v>1</v>
      </c>
      <c r="BX2" s="144" t="s">
        <v>46</v>
      </c>
      <c r="BY2" s="142" t="s">
        <v>0</v>
      </c>
      <c r="BZ2" s="143" t="s">
        <v>1</v>
      </c>
      <c r="CA2" s="144" t="s">
        <v>46</v>
      </c>
      <c r="CB2" s="142" t="s">
        <v>0</v>
      </c>
      <c r="CC2" s="143" t="s">
        <v>1</v>
      </c>
      <c r="CD2" s="144" t="s">
        <v>46</v>
      </c>
      <c r="CE2" s="142" t="s">
        <v>0</v>
      </c>
      <c r="CF2" s="143" t="s">
        <v>1</v>
      </c>
      <c r="CG2" s="144" t="s">
        <v>46</v>
      </c>
      <c r="CH2" s="142" t="s">
        <v>0</v>
      </c>
      <c r="CI2" s="143" t="s">
        <v>1</v>
      </c>
      <c r="CJ2" s="144" t="s">
        <v>46</v>
      </c>
      <c r="CK2" s="142" t="s">
        <v>0</v>
      </c>
      <c r="CL2" s="143" t="s">
        <v>1</v>
      </c>
      <c r="CM2" s="144" t="s">
        <v>46</v>
      </c>
      <c r="CN2" s="142" t="s">
        <v>0</v>
      </c>
      <c r="CO2" s="143" t="s">
        <v>1</v>
      </c>
      <c r="CP2" s="144" t="s">
        <v>46</v>
      </c>
      <c r="CQ2" s="142" t="s">
        <v>0</v>
      </c>
      <c r="CR2" s="143" t="s">
        <v>1</v>
      </c>
      <c r="CS2" s="144" t="s">
        <v>46</v>
      </c>
      <c r="CT2" s="142" t="s">
        <v>0</v>
      </c>
      <c r="CU2" s="143" t="s">
        <v>1</v>
      </c>
      <c r="CV2" s="144" t="s">
        <v>46</v>
      </c>
      <c r="CW2" s="142" t="s">
        <v>0</v>
      </c>
      <c r="CX2" s="143" t="s">
        <v>1</v>
      </c>
      <c r="CY2" s="144" t="s">
        <v>46</v>
      </c>
      <c r="CZ2" s="126"/>
    </row>
    <row r="3" spans="1:104">
      <c r="A3" s="1">
        <v>1</v>
      </c>
      <c r="B3" s="110" t="s">
        <v>137</v>
      </c>
      <c r="D3" s="2"/>
      <c r="E3" s="15"/>
      <c r="F3" s="50">
        <v>20</v>
      </c>
      <c r="G3" s="72">
        <v>32</v>
      </c>
      <c r="H3" s="15"/>
      <c r="J3" s="2"/>
      <c r="K3" s="15"/>
      <c r="L3" s="50">
        <v>20</v>
      </c>
      <c r="M3" s="2"/>
      <c r="N3" s="15"/>
      <c r="O3" s="91">
        <v>12</v>
      </c>
      <c r="P3" s="15"/>
      <c r="Q3" s="50">
        <v>15</v>
      </c>
      <c r="R3" s="2"/>
      <c r="S3" s="15"/>
      <c r="T3" s="92">
        <v>11</v>
      </c>
      <c r="U3" s="2"/>
      <c r="V3" s="16"/>
      <c r="X3" s="2"/>
      <c r="Y3" s="15"/>
      <c r="AA3" s="2"/>
      <c r="AB3" s="15"/>
      <c r="AC3" s="113">
        <v>15</v>
      </c>
      <c r="AD3" s="2"/>
      <c r="AE3" s="15"/>
      <c r="AF3" s="72">
        <v>20</v>
      </c>
      <c r="AG3" s="72">
        <v>6</v>
      </c>
      <c r="AH3" s="15"/>
      <c r="AI3" s="91">
        <v>15</v>
      </c>
      <c r="AJ3" s="2"/>
      <c r="AK3" s="15"/>
      <c r="AL3" s="91">
        <v>5</v>
      </c>
      <c r="AM3" s="2"/>
      <c r="AN3" s="15"/>
      <c r="AO3" s="72">
        <v>20</v>
      </c>
      <c r="AP3" s="72">
        <v>24</v>
      </c>
      <c r="AQ3" s="15"/>
      <c r="AR3" s="72">
        <v>20</v>
      </c>
      <c r="AS3" s="72">
        <v>40</v>
      </c>
      <c r="AT3" s="72">
        <v>20</v>
      </c>
      <c r="AU3" s="72">
        <v>20</v>
      </c>
      <c r="AV3" s="2"/>
      <c r="AW3" s="15"/>
      <c r="AY3" s="2"/>
      <c r="AZ3" s="15"/>
      <c r="BB3" s="2"/>
      <c r="BC3" s="15"/>
      <c r="BD3" s="91">
        <v>15</v>
      </c>
      <c r="BE3" s="2"/>
      <c r="BF3" s="15"/>
      <c r="BG3" s="92">
        <v>8</v>
      </c>
      <c r="BH3" s="2"/>
      <c r="BI3" s="15"/>
      <c r="BJ3" s="4"/>
      <c r="BK3" s="2"/>
      <c r="BL3" s="15"/>
      <c r="BN3" s="2"/>
      <c r="BO3" s="15"/>
      <c r="BQ3" s="2"/>
      <c r="BR3" s="15"/>
      <c r="BT3" s="2"/>
      <c r="BU3" s="15"/>
      <c r="BV3" s="108">
        <v>15</v>
      </c>
      <c r="BW3" s="2"/>
      <c r="BX3" s="15"/>
      <c r="BZ3" s="2"/>
      <c r="CA3" s="15"/>
      <c r="CB3" s="91">
        <v>8</v>
      </c>
      <c r="CC3" s="2"/>
      <c r="CD3" s="15"/>
      <c r="CF3" s="2"/>
      <c r="CG3" s="15"/>
      <c r="CH3" s="114">
        <v>11</v>
      </c>
      <c r="CI3" s="72">
        <v>10</v>
      </c>
      <c r="CJ3" s="15"/>
      <c r="CK3" s="91">
        <v>7</v>
      </c>
      <c r="CL3" s="2"/>
      <c r="CM3" s="15"/>
      <c r="CO3" s="55"/>
      <c r="CP3" s="15"/>
      <c r="CR3" s="55"/>
      <c r="CS3" s="15"/>
      <c r="CT3" s="72">
        <v>20</v>
      </c>
      <c r="CU3" s="55"/>
      <c r="CV3" s="15"/>
      <c r="CW3" s="72">
        <v>20</v>
      </c>
      <c r="CX3" s="72">
        <v>16</v>
      </c>
      <c r="CY3" s="15"/>
      <c r="CZ3" s="127">
        <v>334</v>
      </c>
    </row>
    <row r="4" spans="1:104">
      <c r="A4" s="1">
        <v>2</v>
      </c>
      <c r="B4" s="53" t="s">
        <v>42</v>
      </c>
      <c r="D4" s="2"/>
      <c r="E4" s="15"/>
      <c r="F4" s="117">
        <v>11</v>
      </c>
      <c r="G4" s="2"/>
      <c r="H4" s="15"/>
      <c r="J4" s="2"/>
      <c r="K4" s="15"/>
      <c r="L4" s="117">
        <v>7</v>
      </c>
      <c r="M4" s="2"/>
      <c r="N4" s="15"/>
      <c r="O4" s="2"/>
      <c r="P4" s="15"/>
      <c r="R4" s="2"/>
      <c r="S4" s="15"/>
      <c r="T4" s="117">
        <v>15</v>
      </c>
      <c r="U4" s="2"/>
      <c r="V4" s="16"/>
      <c r="X4" s="2"/>
      <c r="Y4" s="15"/>
      <c r="AA4" s="2"/>
      <c r="AB4" s="15"/>
      <c r="AC4" s="113">
        <v>20</v>
      </c>
      <c r="AD4" s="2"/>
      <c r="AE4" s="15"/>
      <c r="AG4" s="2"/>
      <c r="AH4" s="15"/>
      <c r="AJ4" s="2"/>
      <c r="AK4" s="15"/>
      <c r="AL4" s="113">
        <v>20</v>
      </c>
      <c r="AM4" s="2">
        <v>20</v>
      </c>
      <c r="AN4" s="15"/>
      <c r="AP4" s="2"/>
      <c r="AQ4" s="15"/>
      <c r="AS4" s="55"/>
      <c r="AT4" s="15"/>
      <c r="AV4" s="2"/>
      <c r="AW4" s="15"/>
      <c r="AY4" s="55"/>
      <c r="AZ4" s="15"/>
      <c r="BB4" s="2"/>
      <c r="BC4" s="15"/>
      <c r="BE4" s="2"/>
      <c r="BF4" s="15"/>
      <c r="BG4" s="4"/>
      <c r="BH4" s="2"/>
      <c r="BI4" s="15"/>
      <c r="BJ4" s="92">
        <v>15</v>
      </c>
      <c r="BK4" s="2">
        <v>28</v>
      </c>
      <c r="BL4" s="15"/>
      <c r="BM4" s="92">
        <v>15</v>
      </c>
      <c r="BN4" s="2">
        <v>24</v>
      </c>
      <c r="BO4" s="15"/>
      <c r="BP4" s="92">
        <v>11</v>
      </c>
      <c r="BQ4" s="2"/>
      <c r="BR4" s="15"/>
      <c r="BT4" s="2"/>
      <c r="BU4" s="15"/>
      <c r="BW4" s="2"/>
      <c r="BX4" s="15"/>
      <c r="BZ4" s="2"/>
      <c r="CA4" s="15"/>
      <c r="CC4" s="2"/>
      <c r="CD4" s="15"/>
      <c r="CF4" s="2"/>
      <c r="CG4" s="15"/>
      <c r="CH4" s="118">
        <v>15</v>
      </c>
      <c r="CI4" s="2"/>
      <c r="CJ4" s="15"/>
      <c r="CK4" s="91">
        <v>2</v>
      </c>
      <c r="CL4" s="2"/>
      <c r="CM4" s="15"/>
      <c r="CO4" s="55"/>
      <c r="CP4" s="15"/>
      <c r="CR4" s="55"/>
      <c r="CS4" s="15"/>
      <c r="CU4" s="55"/>
      <c r="CV4" s="15"/>
      <c r="CX4" s="2"/>
      <c r="CY4" s="15"/>
      <c r="CZ4" s="45">
        <f>SUM(C4:CY4)</f>
        <v>203</v>
      </c>
    </row>
    <row r="5" spans="1:104">
      <c r="A5" s="1">
        <v>3</v>
      </c>
      <c r="B5" s="110" t="s">
        <v>129</v>
      </c>
      <c r="D5" s="2"/>
      <c r="E5" s="15"/>
      <c r="G5" s="2"/>
      <c r="H5" s="15"/>
      <c r="I5" s="50">
        <v>11</v>
      </c>
      <c r="J5" s="2"/>
      <c r="K5" s="15"/>
      <c r="M5" s="2"/>
      <c r="N5" s="15"/>
      <c r="O5" s="72">
        <v>28</v>
      </c>
      <c r="P5" s="15"/>
      <c r="Q5" s="50">
        <v>11</v>
      </c>
      <c r="R5" s="2"/>
      <c r="S5" s="15"/>
      <c r="U5" s="2"/>
      <c r="V5" s="16"/>
      <c r="W5" s="72">
        <v>15</v>
      </c>
      <c r="X5" s="2"/>
      <c r="Y5" s="15"/>
      <c r="Z5" s="50">
        <v>20</v>
      </c>
      <c r="AA5" s="72">
        <v>32</v>
      </c>
      <c r="AB5" s="15"/>
      <c r="AD5" s="2"/>
      <c r="AE5" s="15"/>
      <c r="AF5" s="1">
        <v>7</v>
      </c>
      <c r="AG5" s="2"/>
      <c r="AH5" s="15"/>
      <c r="AJ5" s="2"/>
      <c r="AK5" s="15"/>
      <c r="AM5" s="2"/>
      <c r="AN5" s="15"/>
      <c r="AP5" s="2"/>
      <c r="AQ5" s="15"/>
      <c r="AS5" s="2"/>
      <c r="AT5" s="15"/>
      <c r="AU5" s="1">
        <v>3</v>
      </c>
      <c r="AV5" s="2"/>
      <c r="AW5" s="15"/>
      <c r="AY5" s="2"/>
      <c r="AZ5" s="15"/>
      <c r="BB5" s="2"/>
      <c r="BC5" s="15"/>
      <c r="BE5" s="2"/>
      <c r="BF5" s="15"/>
      <c r="BG5" s="4">
        <v>5</v>
      </c>
      <c r="BH5" s="2"/>
      <c r="BI5" s="15"/>
      <c r="BJ5" s="4"/>
      <c r="BK5" s="2"/>
      <c r="BL5" s="15"/>
      <c r="BN5" s="2"/>
      <c r="BO5" s="15"/>
      <c r="BQ5" s="2"/>
      <c r="BR5" s="15"/>
      <c r="BT5" s="2"/>
      <c r="BU5" s="15"/>
      <c r="BV5" s="96">
        <v>7</v>
      </c>
      <c r="BW5" s="2"/>
      <c r="BX5" s="15"/>
      <c r="BY5" s="72">
        <v>7</v>
      </c>
      <c r="BZ5" s="2"/>
      <c r="CA5" s="15"/>
      <c r="CB5" s="1">
        <v>4</v>
      </c>
      <c r="CC5" s="2"/>
      <c r="CD5" s="15"/>
      <c r="CE5" s="1">
        <v>3</v>
      </c>
      <c r="CF5" s="2"/>
      <c r="CG5" s="15"/>
      <c r="CI5" s="2"/>
      <c r="CJ5" s="15"/>
      <c r="CK5" s="72">
        <v>15</v>
      </c>
      <c r="CL5" s="2"/>
      <c r="CM5" s="15"/>
      <c r="CO5" s="2"/>
      <c r="CP5" s="15"/>
      <c r="CQ5" s="72">
        <v>11</v>
      </c>
      <c r="CR5" s="2"/>
      <c r="CS5" s="15"/>
      <c r="CT5" s="72">
        <v>15</v>
      </c>
      <c r="CU5" s="2"/>
      <c r="CV5" s="15"/>
      <c r="CW5" s="1">
        <v>5</v>
      </c>
      <c r="CX5" s="2"/>
      <c r="CY5" s="15"/>
      <c r="CZ5" s="127">
        <v>172</v>
      </c>
    </row>
    <row r="6" spans="1:104">
      <c r="A6" s="1">
        <v>4</v>
      </c>
      <c r="B6" s="53" t="s">
        <v>128</v>
      </c>
      <c r="D6" s="2"/>
      <c r="E6" s="15"/>
      <c r="G6" s="2"/>
      <c r="H6" s="15"/>
      <c r="J6" s="2"/>
      <c r="K6" s="15"/>
      <c r="M6" s="2"/>
      <c r="N6" s="15"/>
      <c r="O6" s="2"/>
      <c r="P6" s="15"/>
      <c r="R6" s="2"/>
      <c r="S6" s="15"/>
      <c r="T6" s="4">
        <v>7</v>
      </c>
      <c r="U6" s="2"/>
      <c r="V6" s="16"/>
      <c r="W6" s="1">
        <v>20</v>
      </c>
      <c r="X6" s="2">
        <v>36</v>
      </c>
      <c r="Y6" s="15"/>
      <c r="Z6" s="4">
        <v>15</v>
      </c>
      <c r="AA6" s="2"/>
      <c r="AB6" s="15"/>
      <c r="AD6" s="2"/>
      <c r="AE6" s="15"/>
      <c r="AG6" s="2"/>
      <c r="AH6" s="15"/>
      <c r="AJ6" s="2"/>
      <c r="AK6" s="15"/>
      <c r="AM6" s="2"/>
      <c r="AN6" s="15"/>
      <c r="AP6" s="2"/>
      <c r="AQ6" s="15"/>
      <c r="AS6" s="2"/>
      <c r="AT6" s="15"/>
      <c r="AV6" s="2"/>
      <c r="AW6" s="15"/>
      <c r="AX6" s="1">
        <v>15</v>
      </c>
      <c r="AY6" s="2"/>
      <c r="AZ6" s="15"/>
      <c r="BB6" s="2"/>
      <c r="BC6" s="15"/>
      <c r="BE6" s="2"/>
      <c r="BF6" s="15"/>
      <c r="BG6" s="4"/>
      <c r="BH6" s="2"/>
      <c r="BI6" s="15"/>
      <c r="BJ6" s="4"/>
      <c r="BK6" s="2"/>
      <c r="BL6" s="15"/>
      <c r="BM6" s="4">
        <v>8</v>
      </c>
      <c r="BN6" s="2"/>
      <c r="BO6" s="15"/>
      <c r="BQ6" s="2"/>
      <c r="BR6" s="15"/>
      <c r="BS6" s="1">
        <v>4</v>
      </c>
      <c r="BT6" s="2"/>
      <c r="BU6" s="15"/>
      <c r="BW6" s="2"/>
      <c r="BX6" s="15"/>
      <c r="BZ6" s="2"/>
      <c r="CA6" s="15"/>
      <c r="CC6" s="2"/>
      <c r="CD6" s="15"/>
      <c r="CF6" s="2"/>
      <c r="CG6" s="15"/>
      <c r="CH6" s="115">
        <v>20</v>
      </c>
      <c r="CI6" s="2">
        <v>7</v>
      </c>
      <c r="CJ6" s="15"/>
      <c r="CK6" s="1">
        <v>4</v>
      </c>
      <c r="CL6" s="2"/>
      <c r="CM6" s="15"/>
      <c r="CO6" s="2"/>
      <c r="CP6" s="15"/>
      <c r="CR6" s="2"/>
      <c r="CS6" s="15"/>
      <c r="CT6" s="1">
        <v>11</v>
      </c>
      <c r="CU6" s="2"/>
      <c r="CV6" s="15"/>
      <c r="CW6" s="1">
        <v>15</v>
      </c>
      <c r="CX6" s="2"/>
      <c r="CY6" s="15"/>
      <c r="CZ6" s="45">
        <f>SUM(C6:CY6)</f>
        <v>162</v>
      </c>
    </row>
    <row r="7" spans="1:104">
      <c r="A7" s="1">
        <v>5</v>
      </c>
      <c r="B7" s="53" t="s">
        <v>135</v>
      </c>
      <c r="C7" s="4">
        <v>20</v>
      </c>
      <c r="D7" s="2">
        <v>24</v>
      </c>
      <c r="E7" s="15"/>
      <c r="G7" s="2"/>
      <c r="H7" s="15"/>
      <c r="J7" s="2"/>
      <c r="K7" s="15"/>
      <c r="M7" s="2"/>
      <c r="N7" s="15"/>
      <c r="O7" s="2"/>
      <c r="P7" s="15"/>
      <c r="R7" s="2"/>
      <c r="S7" s="15"/>
      <c r="U7" s="2"/>
      <c r="V7" s="16"/>
      <c r="X7" s="2"/>
      <c r="Y7" s="15"/>
      <c r="AA7" s="2"/>
      <c r="AB7" s="15"/>
      <c r="AD7" s="2"/>
      <c r="AE7" s="15"/>
      <c r="AF7" s="1">
        <v>11</v>
      </c>
      <c r="AG7" s="2"/>
      <c r="AH7" s="15"/>
      <c r="AJ7" s="2"/>
      <c r="AK7" s="15"/>
      <c r="AM7" s="2"/>
      <c r="AN7" s="15"/>
      <c r="AO7" s="1">
        <v>15</v>
      </c>
      <c r="AP7" s="2"/>
      <c r="AQ7" s="15"/>
      <c r="AR7" s="1">
        <v>15</v>
      </c>
      <c r="AS7" s="2"/>
      <c r="AT7" s="15"/>
      <c r="AU7" s="1">
        <v>15</v>
      </c>
      <c r="AV7" s="2"/>
      <c r="AW7" s="15"/>
      <c r="AY7" s="2"/>
      <c r="AZ7" s="15"/>
      <c r="BB7" s="2"/>
      <c r="BC7" s="15"/>
      <c r="BE7" s="2"/>
      <c r="BF7" s="15"/>
      <c r="BG7" s="4"/>
      <c r="BH7" s="2"/>
      <c r="BI7" s="15"/>
      <c r="BJ7" s="4"/>
      <c r="BK7" s="2"/>
      <c r="BL7" s="15"/>
      <c r="BN7" s="2"/>
      <c r="BO7" s="15"/>
      <c r="BQ7" s="2"/>
      <c r="BR7" s="15"/>
      <c r="BT7" s="2"/>
      <c r="BU7" s="15"/>
      <c r="BW7" s="2"/>
      <c r="BX7" s="15"/>
      <c r="BZ7" s="2"/>
      <c r="CA7" s="15"/>
      <c r="CC7" s="2"/>
      <c r="CD7" s="15"/>
      <c r="CF7" s="2"/>
      <c r="CG7" s="15"/>
      <c r="CH7" s="115">
        <v>4</v>
      </c>
      <c r="CI7" s="2"/>
      <c r="CJ7" s="15"/>
      <c r="CK7" s="1">
        <v>2</v>
      </c>
      <c r="CL7" s="2"/>
      <c r="CM7" s="15"/>
      <c r="CN7" s="1">
        <v>20</v>
      </c>
      <c r="CO7" s="2">
        <v>24</v>
      </c>
      <c r="CP7" s="15"/>
      <c r="CQ7" s="1">
        <v>7</v>
      </c>
      <c r="CR7" s="2"/>
      <c r="CS7" s="15"/>
      <c r="CU7" s="2"/>
      <c r="CV7" s="15"/>
      <c r="CX7" s="2"/>
      <c r="CY7" s="15"/>
      <c r="CZ7" s="45">
        <f>SUM(C7:CY7)</f>
        <v>157</v>
      </c>
    </row>
    <row r="8" spans="1:104">
      <c r="A8" s="1">
        <v>6</v>
      </c>
      <c r="B8" s="53" t="s">
        <v>131</v>
      </c>
      <c r="D8" s="2"/>
      <c r="E8" s="15"/>
      <c r="F8" s="4">
        <v>4</v>
      </c>
      <c r="G8" s="2"/>
      <c r="H8" s="15"/>
      <c r="J8" s="2"/>
      <c r="K8" s="15"/>
      <c r="L8" s="50">
        <v>5</v>
      </c>
      <c r="M8" s="2"/>
      <c r="N8" s="15"/>
      <c r="O8" s="2"/>
      <c r="P8" s="15"/>
      <c r="R8" s="2"/>
      <c r="S8" s="15"/>
      <c r="U8" s="2"/>
      <c r="V8" s="16"/>
      <c r="X8" s="2"/>
      <c r="Y8" s="15"/>
      <c r="Z8" s="50">
        <v>11</v>
      </c>
      <c r="AA8" s="2"/>
      <c r="AB8" s="15"/>
      <c r="AD8" s="2"/>
      <c r="AE8" s="15"/>
      <c r="AG8" s="2"/>
      <c r="AH8" s="15"/>
      <c r="AJ8" s="2"/>
      <c r="AK8" s="15"/>
      <c r="AM8" s="2"/>
      <c r="AN8" s="15"/>
      <c r="AO8" s="72">
        <v>11</v>
      </c>
      <c r="AP8" s="2"/>
      <c r="AQ8" s="15"/>
      <c r="AR8" s="72">
        <v>5</v>
      </c>
      <c r="AS8" s="2"/>
      <c r="AT8" s="15"/>
      <c r="AU8" s="72">
        <v>5</v>
      </c>
      <c r="AV8" s="2"/>
      <c r="AW8" s="15"/>
      <c r="AX8" s="1">
        <v>4</v>
      </c>
      <c r="AY8" s="2"/>
      <c r="AZ8" s="15"/>
      <c r="BA8" s="72">
        <v>15</v>
      </c>
      <c r="BB8" s="2"/>
      <c r="BC8" s="15"/>
      <c r="BD8" s="72">
        <v>11</v>
      </c>
      <c r="BE8" s="2"/>
      <c r="BF8" s="15"/>
      <c r="BG8" s="4"/>
      <c r="BH8" s="2"/>
      <c r="BI8" s="15"/>
      <c r="BJ8" s="4"/>
      <c r="BK8" s="2"/>
      <c r="BL8" s="15"/>
      <c r="BN8" s="2"/>
      <c r="BO8" s="15"/>
      <c r="BQ8" s="2"/>
      <c r="BR8" s="15"/>
      <c r="BT8" s="2"/>
      <c r="BU8" s="15"/>
      <c r="BV8" s="96">
        <v>15</v>
      </c>
      <c r="BW8" s="2"/>
      <c r="BX8" s="15"/>
      <c r="BY8" s="72">
        <v>20</v>
      </c>
      <c r="BZ8" s="72">
        <v>8</v>
      </c>
      <c r="CA8" s="15"/>
      <c r="CC8" s="2"/>
      <c r="CD8" s="15"/>
      <c r="CE8" s="72">
        <v>15</v>
      </c>
      <c r="CF8" s="72">
        <v>28</v>
      </c>
      <c r="CG8" s="15"/>
      <c r="CI8" s="2"/>
      <c r="CJ8" s="15"/>
      <c r="CL8" s="2"/>
      <c r="CM8" s="15"/>
      <c r="CO8" s="2"/>
      <c r="CP8" s="15"/>
      <c r="CR8" s="2"/>
      <c r="CS8" s="15"/>
      <c r="CU8" s="2"/>
      <c r="CV8" s="15"/>
      <c r="CX8" s="2"/>
      <c r="CY8" s="15"/>
      <c r="CZ8" s="127">
        <v>149</v>
      </c>
    </row>
    <row r="9" spans="1:104">
      <c r="A9" s="1">
        <v>7</v>
      </c>
      <c r="B9" s="116" t="s">
        <v>16</v>
      </c>
      <c r="D9" s="2"/>
      <c r="E9" s="15"/>
      <c r="G9" s="2"/>
      <c r="H9" s="15"/>
      <c r="J9" s="2"/>
      <c r="K9" s="15"/>
      <c r="M9" s="2"/>
      <c r="N9" s="15"/>
      <c r="O9" s="2"/>
      <c r="P9" s="15"/>
      <c r="Q9" s="50">
        <v>20</v>
      </c>
      <c r="R9" s="2"/>
      <c r="S9" s="15"/>
      <c r="T9" s="50">
        <v>20</v>
      </c>
      <c r="U9" s="2"/>
      <c r="V9" s="16"/>
      <c r="X9" s="2"/>
      <c r="Y9" s="15"/>
      <c r="AA9" s="2"/>
      <c r="AB9" s="15"/>
      <c r="AD9" s="2"/>
      <c r="AE9" s="15"/>
      <c r="AG9" s="2"/>
      <c r="AH9" s="15"/>
      <c r="AJ9" s="2"/>
      <c r="AK9" s="15"/>
      <c r="AM9" s="2"/>
      <c r="AN9" s="15"/>
      <c r="AP9" s="2"/>
      <c r="AQ9" s="15"/>
      <c r="AR9" s="72">
        <v>7</v>
      </c>
      <c r="AS9" s="2"/>
      <c r="AT9" s="15"/>
      <c r="AU9" s="72">
        <v>4</v>
      </c>
      <c r="AV9" s="2"/>
      <c r="AW9" s="15"/>
      <c r="AX9" s="72">
        <v>11</v>
      </c>
      <c r="AY9" s="2"/>
      <c r="AZ9" s="15"/>
      <c r="BB9" s="2"/>
      <c r="BC9" s="15"/>
      <c r="BE9" s="2"/>
      <c r="BF9" s="15"/>
      <c r="BG9" s="50">
        <v>15</v>
      </c>
      <c r="BH9" s="2"/>
      <c r="BI9" s="15"/>
      <c r="BJ9" s="4">
        <v>4</v>
      </c>
      <c r="BK9" s="2"/>
      <c r="BL9" s="15"/>
      <c r="BN9" s="2"/>
      <c r="BO9" s="15"/>
      <c r="BQ9" s="2"/>
      <c r="BR9" s="15"/>
      <c r="BS9" s="72">
        <v>11</v>
      </c>
      <c r="BT9" s="2"/>
      <c r="BU9" s="15"/>
      <c r="BW9" s="2"/>
      <c r="BX9" s="15"/>
      <c r="BZ9" s="2"/>
      <c r="CA9" s="15"/>
      <c r="CC9" s="2"/>
      <c r="CD9" s="15"/>
      <c r="CF9" s="2"/>
      <c r="CG9" s="15"/>
      <c r="CI9" s="2"/>
      <c r="CJ9" s="15"/>
      <c r="CK9" s="72">
        <v>11</v>
      </c>
      <c r="CL9" s="72">
        <v>17</v>
      </c>
      <c r="CM9" s="15"/>
      <c r="CN9" s="1">
        <v>4</v>
      </c>
      <c r="CO9" s="2"/>
      <c r="CP9" s="15"/>
      <c r="CQ9" s="72">
        <v>5</v>
      </c>
      <c r="CR9" s="2"/>
      <c r="CS9" s="15"/>
      <c r="CT9" s="1">
        <v>4</v>
      </c>
      <c r="CU9" s="2"/>
      <c r="CV9" s="15"/>
      <c r="CW9" s="72">
        <v>11</v>
      </c>
      <c r="CX9" s="2"/>
      <c r="CY9" s="15"/>
      <c r="CZ9" s="127">
        <v>132</v>
      </c>
    </row>
    <row r="10" spans="1:104">
      <c r="A10" s="1">
        <v>8</v>
      </c>
      <c r="B10" s="53" t="s">
        <v>127</v>
      </c>
      <c r="C10" s="50">
        <v>5</v>
      </c>
      <c r="D10" s="2"/>
      <c r="E10" s="15"/>
      <c r="G10" s="2"/>
      <c r="H10" s="15"/>
      <c r="J10" s="2"/>
      <c r="K10" s="15"/>
      <c r="M10" s="2"/>
      <c r="N10" s="15"/>
      <c r="O10" s="2"/>
      <c r="P10" s="15"/>
      <c r="R10" s="2"/>
      <c r="S10" s="15"/>
      <c r="U10" s="2"/>
      <c r="V10" s="16"/>
      <c r="X10" s="2"/>
      <c r="Y10" s="15"/>
      <c r="Z10" s="4">
        <v>5</v>
      </c>
      <c r="AA10" s="2"/>
      <c r="AB10" s="15"/>
      <c r="AC10" s="72">
        <v>11</v>
      </c>
      <c r="AD10" s="2"/>
      <c r="AE10" s="15"/>
      <c r="AF10" s="72">
        <v>15</v>
      </c>
      <c r="AG10" s="2"/>
      <c r="AH10" s="15"/>
      <c r="AJ10" s="2"/>
      <c r="AK10" s="15"/>
      <c r="AM10" s="2"/>
      <c r="AN10" s="15"/>
      <c r="AO10" s="72">
        <v>7</v>
      </c>
      <c r="AP10" s="2"/>
      <c r="AQ10" s="15"/>
      <c r="AR10" s="72">
        <v>11</v>
      </c>
      <c r="AS10" s="2"/>
      <c r="AT10" s="15"/>
      <c r="AV10" s="2"/>
      <c r="AW10" s="15"/>
      <c r="AX10" s="1">
        <v>5</v>
      </c>
      <c r="AY10" s="2"/>
      <c r="AZ10" s="15"/>
      <c r="BB10" s="2"/>
      <c r="BC10" s="15"/>
      <c r="BD10" s="1">
        <v>5</v>
      </c>
      <c r="BE10" s="2"/>
      <c r="BF10" s="15"/>
      <c r="BG10" s="4"/>
      <c r="BH10" s="2"/>
      <c r="BI10" s="15"/>
      <c r="BJ10" s="4"/>
      <c r="BK10" s="2"/>
      <c r="BL10" s="15"/>
      <c r="BM10" s="50">
        <v>11</v>
      </c>
      <c r="BN10" s="2"/>
      <c r="BO10" s="15"/>
      <c r="BQ10" s="2"/>
      <c r="BR10" s="15"/>
      <c r="BT10" s="2"/>
      <c r="BU10" s="15"/>
      <c r="BW10" s="2"/>
      <c r="BX10" s="15"/>
      <c r="BZ10" s="2"/>
      <c r="CA10" s="15"/>
      <c r="CC10" s="2"/>
      <c r="CD10" s="15"/>
      <c r="CF10" s="2"/>
      <c r="CG10" s="15"/>
      <c r="CH10" s="114">
        <v>7</v>
      </c>
      <c r="CI10" s="2"/>
      <c r="CJ10" s="15"/>
      <c r="CK10" s="72">
        <v>20</v>
      </c>
      <c r="CL10" s="72">
        <v>6</v>
      </c>
      <c r="CM10" s="15"/>
      <c r="CN10" s="72">
        <v>11</v>
      </c>
      <c r="CO10" s="2"/>
      <c r="CP10" s="15"/>
      <c r="CR10" s="2"/>
      <c r="CS10" s="15"/>
      <c r="CT10" s="72">
        <v>7</v>
      </c>
      <c r="CU10" s="2"/>
      <c r="CV10" s="15"/>
      <c r="CX10" s="2"/>
      <c r="CY10" s="15"/>
      <c r="CZ10" s="127">
        <v>111</v>
      </c>
    </row>
    <row r="11" spans="1:104" ht="16.5" customHeight="1">
      <c r="A11" s="1">
        <v>9</v>
      </c>
      <c r="B11" s="53" t="s">
        <v>136</v>
      </c>
      <c r="C11" s="50">
        <v>7</v>
      </c>
      <c r="D11" s="2"/>
      <c r="E11" s="15"/>
      <c r="G11" s="2"/>
      <c r="H11" s="15"/>
      <c r="J11" s="2"/>
      <c r="K11" s="15"/>
      <c r="M11" s="2"/>
      <c r="N11" s="15"/>
      <c r="O11" s="2"/>
      <c r="P11" s="15"/>
      <c r="R11" s="2"/>
      <c r="S11" s="15"/>
      <c r="U11" s="2"/>
      <c r="V11" s="16"/>
      <c r="X11" s="2"/>
      <c r="Y11" s="15"/>
      <c r="AA11" s="2"/>
      <c r="AB11" s="15"/>
      <c r="AD11" s="2"/>
      <c r="AE11" s="15"/>
      <c r="AG11" s="2"/>
      <c r="AH11" s="15"/>
      <c r="AJ11" s="2"/>
      <c r="AK11" s="15"/>
      <c r="AM11" s="2"/>
      <c r="AN11" s="15"/>
      <c r="AP11" s="2"/>
      <c r="AQ11" s="15"/>
      <c r="AS11" s="2"/>
      <c r="AT11" s="15"/>
      <c r="AV11" s="2"/>
      <c r="AW11" s="15"/>
      <c r="AY11" s="2"/>
      <c r="AZ11" s="15"/>
      <c r="BB11" s="2"/>
      <c r="BC11" s="15"/>
      <c r="BE11" s="2"/>
      <c r="BF11" s="15"/>
      <c r="BG11" s="4">
        <v>4</v>
      </c>
      <c r="BH11" s="2"/>
      <c r="BI11" s="15"/>
      <c r="BJ11" s="50">
        <v>8</v>
      </c>
      <c r="BK11" s="2"/>
      <c r="BL11" s="15"/>
      <c r="BM11" s="50">
        <v>5</v>
      </c>
      <c r="BN11" s="2"/>
      <c r="BO11" s="15"/>
      <c r="BP11" s="50">
        <v>8</v>
      </c>
      <c r="BQ11" s="2"/>
      <c r="BR11" s="15"/>
      <c r="BS11" s="72">
        <v>7</v>
      </c>
      <c r="BT11" s="2"/>
      <c r="BU11" s="15"/>
      <c r="BV11" s="96">
        <v>5</v>
      </c>
      <c r="BW11" s="2"/>
      <c r="BX11" s="15"/>
      <c r="BY11" s="72">
        <v>15</v>
      </c>
      <c r="BZ11" s="2"/>
      <c r="CA11" s="15"/>
      <c r="CB11" s="72">
        <v>11</v>
      </c>
      <c r="CC11" s="2"/>
      <c r="CD11" s="15"/>
      <c r="CE11" s="72">
        <v>8</v>
      </c>
      <c r="CF11" s="2"/>
      <c r="CG11" s="15"/>
      <c r="CI11" s="2"/>
      <c r="CJ11" s="15"/>
      <c r="CK11" s="1">
        <v>3</v>
      </c>
      <c r="CL11" s="2"/>
      <c r="CM11" s="15"/>
      <c r="CO11" s="2"/>
      <c r="CP11" s="15"/>
      <c r="CQ11" s="72">
        <v>20</v>
      </c>
      <c r="CR11" s="72">
        <v>16</v>
      </c>
      <c r="CS11" s="15"/>
      <c r="CU11" s="2"/>
      <c r="CV11" s="15"/>
      <c r="CX11" s="2"/>
      <c r="CY11" s="15"/>
      <c r="CZ11" s="45">
        <v>110</v>
      </c>
    </row>
    <row r="12" spans="1:104">
      <c r="A12" s="1">
        <v>10</v>
      </c>
      <c r="B12" s="53" t="s">
        <v>40</v>
      </c>
      <c r="D12" s="2"/>
      <c r="E12" s="15"/>
      <c r="G12" s="2"/>
      <c r="H12" s="15"/>
      <c r="J12" s="2"/>
      <c r="K12" s="15"/>
      <c r="M12" s="2"/>
      <c r="N12" s="15"/>
      <c r="O12" s="2"/>
      <c r="P12" s="15"/>
      <c r="R12" s="2"/>
      <c r="S12" s="15"/>
      <c r="U12" s="2"/>
      <c r="V12" s="16"/>
      <c r="X12" s="2"/>
      <c r="Y12" s="15"/>
      <c r="AA12" s="2"/>
      <c r="AB12" s="15"/>
      <c r="AD12" s="2"/>
      <c r="AE12" s="15"/>
      <c r="AG12" s="2"/>
      <c r="AH12" s="15"/>
      <c r="AJ12" s="2"/>
      <c r="AK12" s="15"/>
      <c r="AM12" s="2"/>
      <c r="AN12" s="15"/>
      <c r="AP12" s="2"/>
      <c r="AQ12" s="15"/>
      <c r="AS12" s="2"/>
      <c r="AT12" s="15"/>
      <c r="AV12" s="2"/>
      <c r="AW12" s="15"/>
      <c r="AY12" s="2"/>
      <c r="AZ12" s="15"/>
      <c r="BB12" s="2"/>
      <c r="BC12" s="15"/>
      <c r="BE12" s="2"/>
      <c r="BF12" s="15"/>
      <c r="BG12" s="4"/>
      <c r="BH12" s="2"/>
      <c r="BI12" s="15"/>
      <c r="BJ12" s="4"/>
      <c r="BK12" s="2"/>
      <c r="BL12" s="15"/>
      <c r="BN12" s="2"/>
      <c r="BO12" s="15"/>
      <c r="BQ12" s="2"/>
      <c r="BR12" s="15"/>
      <c r="BS12" s="1">
        <v>5</v>
      </c>
      <c r="BT12" s="2"/>
      <c r="BU12" s="15"/>
      <c r="BV12" s="10">
        <v>20</v>
      </c>
      <c r="BW12" s="2"/>
      <c r="BX12" s="15"/>
      <c r="BY12" s="1">
        <v>15</v>
      </c>
      <c r="BZ12" s="2"/>
      <c r="CA12" s="15"/>
      <c r="CB12" s="1">
        <v>15</v>
      </c>
      <c r="CC12" s="2">
        <v>28</v>
      </c>
      <c r="CD12" s="15"/>
      <c r="CE12" s="1">
        <v>11</v>
      </c>
      <c r="CF12" s="2"/>
      <c r="CG12" s="15"/>
      <c r="CI12" s="2"/>
      <c r="CJ12" s="15"/>
      <c r="CL12" s="2"/>
      <c r="CM12" s="15"/>
      <c r="CO12" s="2"/>
      <c r="CP12" s="15"/>
      <c r="CR12" s="2"/>
      <c r="CS12" s="15"/>
      <c r="CU12" s="2"/>
      <c r="CV12" s="15"/>
      <c r="CX12" s="2"/>
      <c r="CY12" s="15"/>
      <c r="CZ12" s="45">
        <f>SUM(C12:CY12)</f>
        <v>94</v>
      </c>
    </row>
    <row r="13" spans="1:104">
      <c r="A13" s="1">
        <v>11</v>
      </c>
      <c r="B13" s="53" t="s">
        <v>23</v>
      </c>
      <c r="D13" s="2"/>
      <c r="E13" s="15"/>
      <c r="G13" s="2"/>
      <c r="H13" s="15"/>
      <c r="J13" s="2"/>
      <c r="K13" s="15"/>
      <c r="M13" s="2"/>
      <c r="N13" s="15"/>
      <c r="O13" s="2"/>
      <c r="P13" s="15"/>
      <c r="R13" s="2"/>
      <c r="S13" s="15"/>
      <c r="U13" s="2"/>
      <c r="V13" s="16"/>
      <c r="X13" s="2"/>
      <c r="Y13" s="15"/>
      <c r="AA13" s="2"/>
      <c r="AB13" s="15"/>
      <c r="AD13" s="2"/>
      <c r="AE13" s="15"/>
      <c r="AG13" s="2"/>
      <c r="AH13" s="15"/>
      <c r="AI13" s="1">
        <v>20</v>
      </c>
      <c r="AJ13" s="2">
        <v>28</v>
      </c>
      <c r="AK13" s="15"/>
      <c r="AL13" s="1">
        <v>15</v>
      </c>
      <c r="AM13" s="2"/>
      <c r="AN13" s="15"/>
      <c r="AP13" s="2"/>
      <c r="AQ13" s="15"/>
      <c r="AS13" s="2"/>
      <c r="AT13" s="15"/>
      <c r="AV13" s="2"/>
      <c r="AW13" s="15"/>
      <c r="AY13" s="2"/>
      <c r="AZ13" s="15"/>
      <c r="BB13" s="2"/>
      <c r="BC13" s="15"/>
      <c r="BE13" s="2"/>
      <c r="BF13" s="15"/>
      <c r="BG13" s="4"/>
      <c r="BH13" s="2"/>
      <c r="BI13" s="15"/>
      <c r="BJ13" s="4"/>
      <c r="BK13" s="2"/>
      <c r="BL13" s="15"/>
      <c r="BN13" s="2"/>
      <c r="BO13" s="15"/>
      <c r="BQ13" s="2"/>
      <c r="BR13" s="15"/>
      <c r="BS13" s="1">
        <v>15</v>
      </c>
      <c r="BT13" s="2"/>
      <c r="BU13" s="15"/>
      <c r="BW13" s="2"/>
      <c r="BX13" s="15"/>
      <c r="BZ13" s="2"/>
      <c r="CA13" s="15"/>
      <c r="CC13" s="2"/>
      <c r="CD13" s="15"/>
      <c r="CF13" s="2"/>
      <c r="CG13" s="15"/>
      <c r="CI13" s="2"/>
      <c r="CJ13" s="15"/>
      <c r="CL13" s="2"/>
      <c r="CM13" s="15"/>
      <c r="CO13" s="2"/>
      <c r="CP13" s="15"/>
      <c r="CR13" s="2"/>
      <c r="CS13" s="15"/>
      <c r="CU13" s="2"/>
      <c r="CV13" s="15"/>
      <c r="CX13" s="2"/>
      <c r="CY13" s="15"/>
      <c r="CZ13" s="45">
        <f>SUM(C13:CY13)</f>
        <v>78</v>
      </c>
    </row>
    <row r="14" spans="1:104">
      <c r="A14" s="1">
        <v>12</v>
      </c>
      <c r="B14" s="53" t="s">
        <v>31</v>
      </c>
      <c r="D14" s="2"/>
      <c r="E14" s="15"/>
      <c r="G14" s="2"/>
      <c r="H14" s="15"/>
      <c r="I14" s="4">
        <v>20</v>
      </c>
      <c r="J14" s="2">
        <v>28</v>
      </c>
      <c r="K14" s="15"/>
      <c r="M14" s="2"/>
      <c r="N14" s="15"/>
      <c r="O14" s="2"/>
      <c r="P14" s="15"/>
      <c r="R14" s="2"/>
      <c r="S14" s="15"/>
      <c r="U14" s="2"/>
      <c r="V14" s="16"/>
      <c r="X14" s="2"/>
      <c r="Y14" s="15"/>
      <c r="AA14" s="2"/>
      <c r="AB14" s="15"/>
      <c r="AD14" s="2"/>
      <c r="AE14" s="15"/>
      <c r="AG14" s="2"/>
      <c r="AH14" s="15"/>
      <c r="AI14" s="1">
        <v>7</v>
      </c>
      <c r="AJ14" s="2"/>
      <c r="AK14" s="15"/>
      <c r="AM14" s="2"/>
      <c r="AN14" s="15"/>
      <c r="AP14" s="2"/>
      <c r="AQ14" s="15"/>
      <c r="AS14" s="2"/>
      <c r="AT14" s="15"/>
      <c r="AV14" s="2"/>
      <c r="AW14" s="15"/>
      <c r="AY14" s="2"/>
      <c r="AZ14" s="15"/>
      <c r="BA14" s="1">
        <v>20</v>
      </c>
      <c r="BB14" s="2"/>
      <c r="BC14" s="15"/>
      <c r="BE14" s="2"/>
      <c r="BF14" s="15"/>
      <c r="BG14" s="4"/>
      <c r="BH14" s="2"/>
      <c r="BI14" s="15"/>
      <c r="BJ14" s="4"/>
      <c r="BK14" s="2"/>
      <c r="BL14" s="15"/>
      <c r="BN14" s="2"/>
      <c r="BO14" s="15"/>
      <c r="BQ14" s="2"/>
      <c r="BR14" s="15"/>
      <c r="BT14" s="2"/>
      <c r="BU14" s="15"/>
      <c r="BW14" s="2"/>
      <c r="BX14" s="15"/>
      <c r="BZ14" s="2"/>
      <c r="CA14" s="15"/>
      <c r="CC14" s="2"/>
      <c r="CD14" s="15"/>
      <c r="CF14" s="2"/>
      <c r="CG14" s="15"/>
      <c r="CI14" s="2"/>
      <c r="CJ14" s="15"/>
      <c r="CL14" s="2"/>
      <c r="CM14" s="15"/>
      <c r="CO14" s="2"/>
      <c r="CP14" s="15"/>
      <c r="CR14" s="2"/>
      <c r="CS14" s="15"/>
      <c r="CU14" s="2"/>
      <c r="CV14" s="15"/>
      <c r="CX14" s="2"/>
      <c r="CY14" s="15"/>
      <c r="CZ14" s="45">
        <f>SUM(C14:CY14)</f>
        <v>75</v>
      </c>
    </row>
    <row r="15" spans="1:104">
      <c r="A15" s="1">
        <v>13</v>
      </c>
      <c r="B15" s="53" t="s">
        <v>14</v>
      </c>
      <c r="D15" s="2"/>
      <c r="E15" s="15"/>
      <c r="F15" s="4">
        <v>5</v>
      </c>
      <c r="G15" s="2"/>
      <c r="H15" s="15"/>
      <c r="I15" s="4">
        <v>4</v>
      </c>
      <c r="J15" s="2"/>
      <c r="K15" s="15"/>
      <c r="L15" s="4">
        <v>11</v>
      </c>
      <c r="M15" s="2"/>
      <c r="N15" s="15"/>
      <c r="O15" s="2"/>
      <c r="P15" s="15"/>
      <c r="Q15" s="4">
        <v>7</v>
      </c>
      <c r="R15" s="2"/>
      <c r="S15" s="15"/>
      <c r="U15" s="2"/>
      <c r="V15" s="16"/>
      <c r="W15" s="1">
        <v>5</v>
      </c>
      <c r="X15" s="2"/>
      <c r="Y15" s="15"/>
      <c r="AA15" s="2"/>
      <c r="AB15" s="15"/>
      <c r="AD15" s="2"/>
      <c r="AE15" s="15"/>
      <c r="AG15" s="2"/>
      <c r="AH15" s="15"/>
      <c r="AI15" s="1">
        <v>11</v>
      </c>
      <c r="AJ15" s="2"/>
      <c r="AK15" s="15"/>
      <c r="AL15" s="1">
        <v>11</v>
      </c>
      <c r="AM15" s="2"/>
      <c r="AN15" s="15"/>
      <c r="AP15" s="2"/>
      <c r="AQ15" s="15"/>
      <c r="AS15" s="2"/>
      <c r="AT15" s="15"/>
      <c r="AV15" s="2"/>
      <c r="AW15" s="15"/>
      <c r="AY15" s="2"/>
      <c r="AZ15" s="15"/>
      <c r="BA15" s="1">
        <v>11</v>
      </c>
      <c r="BB15" s="2"/>
      <c r="BC15" s="15"/>
      <c r="BE15" s="2"/>
      <c r="BF15" s="15"/>
      <c r="BG15" s="4"/>
      <c r="BH15" s="2"/>
      <c r="BI15" s="15"/>
      <c r="BJ15" s="4"/>
      <c r="BK15" s="2"/>
      <c r="BL15" s="15"/>
      <c r="BN15" s="2"/>
      <c r="BO15" s="15"/>
      <c r="BQ15" s="2"/>
      <c r="BR15" s="15"/>
      <c r="BT15" s="2"/>
      <c r="BU15" s="15"/>
      <c r="BW15" s="2"/>
      <c r="BX15" s="15"/>
      <c r="BZ15" s="2"/>
      <c r="CA15" s="15"/>
      <c r="CB15" s="1">
        <v>3</v>
      </c>
      <c r="CC15" s="2"/>
      <c r="CD15" s="15"/>
      <c r="CE15" s="1">
        <v>4</v>
      </c>
      <c r="CF15" s="2"/>
      <c r="CG15" s="15"/>
      <c r="CI15" s="2"/>
      <c r="CJ15" s="15"/>
      <c r="CL15" s="2"/>
      <c r="CM15" s="15"/>
      <c r="CO15" s="2"/>
      <c r="CP15" s="15"/>
      <c r="CR15" s="2"/>
      <c r="CS15" s="15"/>
      <c r="CU15" s="2"/>
      <c r="CV15" s="15"/>
      <c r="CX15" s="2"/>
      <c r="CY15" s="15"/>
      <c r="CZ15" s="45">
        <f>SUM(C15:CY15)</f>
        <v>72</v>
      </c>
    </row>
    <row r="16" spans="1:104">
      <c r="A16" s="1">
        <v>14</v>
      </c>
      <c r="B16" s="53" t="s">
        <v>28</v>
      </c>
      <c r="D16" s="2"/>
      <c r="E16" s="15"/>
      <c r="G16" s="2"/>
      <c r="H16" s="15"/>
      <c r="J16" s="2"/>
      <c r="K16" s="15"/>
      <c r="M16" s="2"/>
      <c r="N16" s="15"/>
      <c r="O16" s="2"/>
      <c r="P16" s="15"/>
      <c r="R16" s="2"/>
      <c r="S16" s="15"/>
      <c r="U16" s="2"/>
      <c r="V16" s="16"/>
      <c r="X16" s="2"/>
      <c r="Y16" s="15"/>
      <c r="AA16" s="2"/>
      <c r="AB16" s="15"/>
      <c r="AD16" s="2"/>
      <c r="AE16" s="15"/>
      <c r="AG16" s="2"/>
      <c r="AH16" s="15"/>
      <c r="AI16" s="1">
        <v>4</v>
      </c>
      <c r="AJ16" s="2"/>
      <c r="AK16" s="15"/>
      <c r="AM16" s="2"/>
      <c r="AN16" s="15"/>
      <c r="AP16" s="2"/>
      <c r="AQ16" s="15"/>
      <c r="AS16" s="2"/>
      <c r="AT16" s="15"/>
      <c r="AV16" s="2"/>
      <c r="AW16" s="15"/>
      <c r="AY16" s="2"/>
      <c r="AZ16" s="15"/>
      <c r="BB16" s="2"/>
      <c r="BC16" s="15"/>
      <c r="BE16" s="2"/>
      <c r="BF16" s="15"/>
      <c r="BG16" s="4"/>
      <c r="BH16" s="2"/>
      <c r="BI16" s="15"/>
      <c r="BJ16" s="4"/>
      <c r="BK16" s="2"/>
      <c r="BL16" s="15"/>
      <c r="BN16" s="2"/>
      <c r="BO16" s="15"/>
      <c r="BQ16" s="2"/>
      <c r="BR16" s="15"/>
      <c r="BS16" s="1">
        <v>20</v>
      </c>
      <c r="BT16" s="2">
        <v>36</v>
      </c>
      <c r="BU16" s="15"/>
      <c r="BW16" s="2"/>
      <c r="BX16" s="15"/>
      <c r="BZ16" s="2"/>
      <c r="CA16" s="15"/>
      <c r="CC16" s="2"/>
      <c r="CD16" s="15"/>
      <c r="CF16" s="2"/>
      <c r="CG16" s="15"/>
      <c r="CI16" s="2"/>
      <c r="CJ16" s="15"/>
      <c r="CL16" s="2"/>
      <c r="CM16" s="15"/>
      <c r="CO16" s="2"/>
      <c r="CP16" s="15"/>
      <c r="CR16" s="2"/>
      <c r="CS16" s="15"/>
      <c r="CU16" s="2"/>
      <c r="CV16" s="15"/>
      <c r="CX16" s="2"/>
      <c r="CY16" s="15"/>
      <c r="CZ16" s="45">
        <f>SUM(C16:CY16)</f>
        <v>60</v>
      </c>
    </row>
    <row r="17" spans="1:106">
      <c r="A17" s="1">
        <v>15</v>
      </c>
      <c r="B17" s="53" t="s">
        <v>44</v>
      </c>
      <c r="D17" s="2"/>
      <c r="E17" s="15"/>
      <c r="F17" s="4">
        <v>15</v>
      </c>
      <c r="G17" s="2"/>
      <c r="H17" s="15"/>
      <c r="J17" s="2"/>
      <c r="K17" s="15"/>
      <c r="M17" s="2"/>
      <c r="N17" s="15"/>
      <c r="O17" s="2"/>
      <c r="P17" s="15"/>
      <c r="R17" s="2"/>
      <c r="S17" s="15"/>
      <c r="U17" s="2"/>
      <c r="V17" s="16"/>
      <c r="W17" s="1">
        <v>11</v>
      </c>
      <c r="X17" s="2"/>
      <c r="Y17" s="15"/>
      <c r="AA17" s="2"/>
      <c r="AB17" s="15"/>
      <c r="AD17" s="2"/>
      <c r="AE17" s="15"/>
      <c r="AG17" s="2"/>
      <c r="AH17" s="15"/>
      <c r="AJ17" s="2"/>
      <c r="AK17" s="15"/>
      <c r="AM17" s="2"/>
      <c r="AN17" s="15"/>
      <c r="AP17" s="2"/>
      <c r="AQ17" s="15"/>
      <c r="AS17" s="2"/>
      <c r="AT17" s="15"/>
      <c r="AV17" s="2"/>
      <c r="AW17" s="15"/>
      <c r="AX17" s="1">
        <v>20</v>
      </c>
      <c r="AY17" s="2"/>
      <c r="AZ17" s="15"/>
      <c r="BB17" s="2"/>
      <c r="BC17" s="15"/>
      <c r="BD17" s="1">
        <v>7</v>
      </c>
      <c r="BE17" s="2"/>
      <c r="BF17" s="15"/>
      <c r="BG17" s="4"/>
      <c r="BH17" s="2"/>
      <c r="BI17" s="15"/>
      <c r="BJ17" s="4"/>
      <c r="BK17" s="2"/>
      <c r="BL17" s="15"/>
      <c r="BN17" s="2"/>
      <c r="BO17" s="15"/>
      <c r="BQ17" s="2"/>
      <c r="BR17" s="15"/>
      <c r="BT17" s="2"/>
      <c r="BU17" s="15"/>
      <c r="BW17" s="2"/>
      <c r="BX17" s="15"/>
      <c r="BZ17" s="2"/>
      <c r="CA17" s="15"/>
      <c r="CC17" s="2"/>
      <c r="CD17" s="15"/>
      <c r="CF17" s="2"/>
      <c r="CG17" s="15"/>
      <c r="CI17" s="2"/>
      <c r="CJ17" s="15"/>
      <c r="CL17" s="2"/>
      <c r="CM17" s="15"/>
      <c r="CO17" s="2"/>
      <c r="CP17" s="15"/>
      <c r="CR17" s="2"/>
      <c r="CS17" s="15"/>
      <c r="CU17" s="2"/>
      <c r="CV17" s="15"/>
      <c r="CX17" s="2"/>
      <c r="CY17" s="15"/>
      <c r="CZ17" s="45">
        <f>SUM(C17:CY17)</f>
        <v>53</v>
      </c>
      <c r="DB17" s="109"/>
    </row>
    <row r="18" spans="1:106">
      <c r="A18" s="1">
        <v>16</v>
      </c>
      <c r="B18" s="111" t="s">
        <v>132</v>
      </c>
      <c r="C18" s="4">
        <v>3</v>
      </c>
      <c r="D18" s="2"/>
      <c r="E18" s="15"/>
      <c r="F18" s="4">
        <v>3</v>
      </c>
      <c r="G18" s="2"/>
      <c r="H18" s="15"/>
      <c r="J18" s="2"/>
      <c r="K18" s="15"/>
      <c r="L18" s="4">
        <v>4</v>
      </c>
      <c r="M18" s="2"/>
      <c r="N18" s="15"/>
      <c r="O18" s="2"/>
      <c r="P18" s="15"/>
      <c r="Q18" s="4">
        <v>5</v>
      </c>
      <c r="R18" s="2"/>
      <c r="S18" s="15"/>
      <c r="T18" s="4">
        <v>5</v>
      </c>
      <c r="U18" s="2"/>
      <c r="V18" s="16"/>
      <c r="X18" s="2"/>
      <c r="Y18" s="15"/>
      <c r="AA18" s="2"/>
      <c r="AB18" s="15"/>
      <c r="AD18" s="2"/>
      <c r="AE18" s="15"/>
      <c r="AG18" s="2"/>
      <c r="AH18" s="15"/>
      <c r="AJ18" s="2"/>
      <c r="AK18" s="15"/>
      <c r="AL18" s="1">
        <v>4</v>
      </c>
      <c r="AM18" s="2"/>
      <c r="AN18" s="15"/>
      <c r="AP18" s="2"/>
      <c r="AQ18" s="15"/>
      <c r="AS18" s="2"/>
      <c r="AT18" s="15"/>
      <c r="AV18" s="2"/>
      <c r="AW18" s="15"/>
      <c r="AY18" s="2"/>
      <c r="AZ18" s="15"/>
      <c r="BB18" s="2"/>
      <c r="BC18" s="15"/>
      <c r="BE18" s="2"/>
      <c r="BF18" s="15"/>
      <c r="BG18" s="4">
        <v>11</v>
      </c>
      <c r="BH18" s="2"/>
      <c r="BI18" s="15"/>
      <c r="BJ18" s="4"/>
      <c r="BK18" s="2"/>
      <c r="BL18" s="15"/>
      <c r="BN18" s="2"/>
      <c r="BO18" s="15"/>
      <c r="BQ18" s="2"/>
      <c r="BR18" s="15"/>
      <c r="BT18" s="2"/>
      <c r="BU18" s="15"/>
      <c r="BW18" s="2"/>
      <c r="BX18" s="15"/>
      <c r="BZ18" s="2"/>
      <c r="CA18" s="15"/>
      <c r="CC18" s="2"/>
      <c r="CD18" s="15"/>
      <c r="CF18" s="2"/>
      <c r="CG18" s="15"/>
      <c r="CI18" s="2"/>
      <c r="CJ18" s="15"/>
      <c r="CL18" s="2"/>
      <c r="CM18" s="15"/>
      <c r="CO18" s="2"/>
      <c r="CP18" s="15"/>
      <c r="CQ18" s="1">
        <v>4</v>
      </c>
      <c r="CR18" s="2"/>
      <c r="CS18" s="15"/>
      <c r="CT18" s="1">
        <v>5</v>
      </c>
      <c r="CU18" s="2"/>
      <c r="CV18" s="15"/>
      <c r="CW18" s="1">
        <v>7</v>
      </c>
      <c r="CX18" s="2"/>
      <c r="CY18" s="15"/>
      <c r="CZ18" s="45">
        <f>SUM(C18:CY18)</f>
        <v>51</v>
      </c>
    </row>
    <row r="19" spans="1:106">
      <c r="A19" s="1">
        <v>17</v>
      </c>
      <c r="B19" s="53" t="s">
        <v>612</v>
      </c>
      <c r="D19" s="2"/>
      <c r="E19" s="15"/>
      <c r="F19" s="4">
        <v>7</v>
      </c>
      <c r="G19" s="2"/>
      <c r="H19" s="15"/>
      <c r="J19" s="2"/>
      <c r="K19" s="15"/>
      <c r="M19" s="2"/>
      <c r="N19" s="15"/>
      <c r="O19" s="2"/>
      <c r="P19" s="15"/>
      <c r="R19" s="2"/>
      <c r="S19" s="15"/>
      <c r="U19" s="2"/>
      <c r="V19" s="16"/>
      <c r="X19" s="2"/>
      <c r="Y19" s="15"/>
      <c r="AA19" s="2"/>
      <c r="AB19" s="15"/>
      <c r="AD19" s="2"/>
      <c r="AE19" s="15"/>
      <c r="AG19" s="2"/>
      <c r="AH19" s="15"/>
      <c r="AJ19" s="2"/>
      <c r="AK19" s="15"/>
      <c r="AM19" s="2"/>
      <c r="AN19" s="15"/>
      <c r="AO19" s="1">
        <v>5</v>
      </c>
      <c r="AP19" s="2"/>
      <c r="AQ19" s="15"/>
      <c r="AR19" s="1">
        <v>4</v>
      </c>
      <c r="AS19" s="2"/>
      <c r="AT19" s="15"/>
      <c r="AV19" s="2"/>
      <c r="AW19" s="15"/>
      <c r="AX19" s="1">
        <v>3</v>
      </c>
      <c r="AY19" s="2"/>
      <c r="AZ19" s="15"/>
      <c r="BB19" s="2"/>
      <c r="BC19" s="15"/>
      <c r="BE19" s="2"/>
      <c r="BF19" s="15"/>
      <c r="BG19" s="4"/>
      <c r="BH19" s="2"/>
      <c r="BI19" s="15"/>
      <c r="BJ19" s="4"/>
      <c r="BK19" s="2"/>
      <c r="BL19" s="15"/>
      <c r="BN19" s="2"/>
      <c r="BO19" s="15"/>
      <c r="BQ19" s="2"/>
      <c r="BR19" s="15"/>
      <c r="BT19" s="2"/>
      <c r="BU19" s="15"/>
      <c r="BW19" s="2"/>
      <c r="BX19" s="15"/>
      <c r="BZ19" s="2"/>
      <c r="CA19" s="15"/>
      <c r="CC19" s="2"/>
      <c r="CD19" s="15"/>
      <c r="CF19" s="2"/>
      <c r="CG19" s="15"/>
      <c r="CI19" s="2"/>
      <c r="CJ19" s="15"/>
      <c r="CL19" s="2"/>
      <c r="CM19" s="15"/>
      <c r="CN19" s="1">
        <v>15</v>
      </c>
      <c r="CO19" s="2"/>
      <c r="CP19" s="15"/>
      <c r="CQ19" s="1">
        <v>15</v>
      </c>
      <c r="CR19" s="2"/>
      <c r="CS19" s="15"/>
      <c r="CU19" s="2"/>
      <c r="CV19" s="15"/>
      <c r="CX19" s="2"/>
      <c r="CY19" s="15"/>
      <c r="CZ19" s="45">
        <f>SUM(C19:CY19)</f>
        <v>49</v>
      </c>
    </row>
    <row r="20" spans="1:106">
      <c r="A20" s="1">
        <v>18</v>
      </c>
      <c r="B20" s="53" t="s">
        <v>22</v>
      </c>
      <c r="C20" s="4">
        <v>4</v>
      </c>
      <c r="D20" s="2"/>
      <c r="E20" s="15"/>
      <c r="G20" s="2"/>
      <c r="H20" s="15"/>
      <c r="I20" s="4">
        <v>15</v>
      </c>
      <c r="J20" s="2"/>
      <c r="K20" s="15"/>
      <c r="M20" s="2"/>
      <c r="N20" s="15"/>
      <c r="O20" s="2"/>
      <c r="P20" s="15"/>
      <c r="R20" s="2"/>
      <c r="S20" s="15"/>
      <c r="U20" s="2"/>
      <c r="V20" s="16"/>
      <c r="W20" s="1">
        <v>7</v>
      </c>
      <c r="X20" s="2"/>
      <c r="Y20" s="15"/>
      <c r="AA20" s="2"/>
      <c r="AB20" s="15"/>
      <c r="AD20" s="2"/>
      <c r="AE20" s="15"/>
      <c r="AG20" s="2"/>
      <c r="AH20" s="15"/>
      <c r="AI20" s="1">
        <v>5</v>
      </c>
      <c r="AJ20" s="2"/>
      <c r="AK20" s="15"/>
      <c r="AM20" s="2"/>
      <c r="AN20" s="15"/>
      <c r="AP20" s="2"/>
      <c r="AQ20" s="15"/>
      <c r="AS20" s="2"/>
      <c r="AT20" s="15"/>
      <c r="AU20" s="1">
        <v>2</v>
      </c>
      <c r="AV20" s="2"/>
      <c r="AW20" s="15"/>
      <c r="AY20" s="2"/>
      <c r="AZ20" s="15"/>
      <c r="BB20" s="2"/>
      <c r="BC20" s="15"/>
      <c r="BE20" s="2"/>
      <c r="BF20" s="15"/>
      <c r="BG20" s="4"/>
      <c r="BH20" s="2"/>
      <c r="BI20" s="15"/>
      <c r="BJ20" s="4"/>
      <c r="BK20" s="2"/>
      <c r="BL20" s="15"/>
      <c r="BN20" s="2"/>
      <c r="BO20" s="15"/>
      <c r="BQ20" s="2"/>
      <c r="BR20" s="15"/>
      <c r="BT20" s="2"/>
      <c r="BU20" s="15"/>
      <c r="BW20" s="2"/>
      <c r="BX20" s="15"/>
      <c r="BZ20" s="2"/>
      <c r="CA20" s="15"/>
      <c r="CC20" s="2"/>
      <c r="CD20" s="15"/>
      <c r="CF20" s="2"/>
      <c r="CG20" s="15"/>
      <c r="CI20" s="2"/>
      <c r="CJ20" s="15"/>
      <c r="CL20" s="2"/>
      <c r="CM20" s="15"/>
      <c r="CN20" s="1">
        <v>5</v>
      </c>
      <c r="CO20" s="2"/>
      <c r="CP20" s="15"/>
      <c r="CQ20" s="1">
        <v>3</v>
      </c>
      <c r="CR20" s="2"/>
      <c r="CS20" s="15"/>
      <c r="CU20" s="2"/>
      <c r="CV20" s="15"/>
      <c r="CX20" s="2"/>
      <c r="CY20" s="15"/>
      <c r="CZ20" s="45">
        <f>SUM(C20:CY20)</f>
        <v>41</v>
      </c>
    </row>
    <row r="21" spans="1:106" ht="16.95" customHeight="1">
      <c r="A21" s="1">
        <v>19</v>
      </c>
      <c r="B21" s="53" t="s">
        <v>603</v>
      </c>
      <c r="D21" s="2"/>
      <c r="E21" s="15"/>
      <c r="G21" s="2"/>
      <c r="H21" s="15"/>
      <c r="J21" s="2"/>
      <c r="K21" s="15"/>
      <c r="M21" s="2"/>
      <c r="N21" s="15"/>
      <c r="O21" s="2"/>
      <c r="P21" s="15"/>
      <c r="R21" s="2"/>
      <c r="S21" s="15"/>
      <c r="U21" s="2"/>
      <c r="V21" s="16"/>
      <c r="X21" s="2"/>
      <c r="Y21" s="15"/>
      <c r="AA21" s="2"/>
      <c r="AB21" s="15"/>
      <c r="AD21" s="2"/>
      <c r="AE21" s="15"/>
      <c r="AG21" s="2"/>
      <c r="AH21" s="15"/>
      <c r="AJ21" s="2"/>
      <c r="AK21" s="15"/>
      <c r="AM21" s="2"/>
      <c r="AN21" s="15"/>
      <c r="AP21" s="2"/>
      <c r="AQ21" s="15"/>
      <c r="AS21" s="2"/>
      <c r="AT21" s="15"/>
      <c r="AV21" s="2"/>
      <c r="AW21" s="15"/>
      <c r="AY21" s="2"/>
      <c r="AZ21" s="15"/>
      <c r="BB21" s="2"/>
      <c r="BC21" s="15"/>
      <c r="BE21" s="2"/>
      <c r="BF21" s="15"/>
      <c r="BG21" s="4"/>
      <c r="BH21" s="2"/>
      <c r="BI21" s="15"/>
      <c r="BJ21" s="4">
        <v>11</v>
      </c>
      <c r="BK21" s="2"/>
      <c r="BL21" s="15"/>
      <c r="BN21" s="2"/>
      <c r="BO21" s="15"/>
      <c r="BQ21" s="2"/>
      <c r="BR21" s="15"/>
      <c r="BT21" s="2"/>
      <c r="BU21" s="15"/>
      <c r="BW21" s="2"/>
      <c r="BX21" s="15"/>
      <c r="BZ21" s="2"/>
      <c r="CA21" s="15"/>
      <c r="CC21" s="2"/>
      <c r="CD21" s="15"/>
      <c r="CF21" s="2"/>
      <c r="CG21" s="15"/>
      <c r="CH21" s="115">
        <v>5</v>
      </c>
      <c r="CI21" s="2">
        <v>10</v>
      </c>
      <c r="CJ21" s="15"/>
      <c r="CK21" s="1">
        <v>7</v>
      </c>
      <c r="CL21" s="2">
        <v>5</v>
      </c>
      <c r="CM21" s="15"/>
      <c r="CO21" s="2"/>
      <c r="CP21" s="15"/>
      <c r="CR21" s="2"/>
      <c r="CS21" s="15"/>
      <c r="CU21" s="2"/>
      <c r="CV21" s="15"/>
      <c r="CX21" s="2"/>
      <c r="CY21" s="15"/>
      <c r="CZ21" s="45">
        <f>SUM(C21:CY21)</f>
        <v>38</v>
      </c>
    </row>
    <row r="22" spans="1:106">
      <c r="A22" s="1">
        <v>20</v>
      </c>
      <c r="B22" s="53" t="s">
        <v>130</v>
      </c>
      <c r="D22" s="2"/>
      <c r="E22" s="15"/>
      <c r="G22" s="2"/>
      <c r="H22" s="15"/>
      <c r="J22" s="2"/>
      <c r="K22" s="15"/>
      <c r="M22" s="2"/>
      <c r="N22" s="15"/>
      <c r="O22" s="2"/>
      <c r="P22" s="15"/>
      <c r="R22" s="2"/>
      <c r="S22" s="15"/>
      <c r="U22" s="2"/>
      <c r="V22" s="16"/>
      <c r="X22" s="2"/>
      <c r="Y22" s="15"/>
      <c r="Z22" s="4">
        <v>7</v>
      </c>
      <c r="AA22" s="2"/>
      <c r="AB22" s="15"/>
      <c r="AD22" s="2"/>
      <c r="AE22" s="15"/>
      <c r="AG22" s="2"/>
      <c r="AH22" s="15"/>
      <c r="AJ22" s="2"/>
      <c r="AK22" s="15"/>
      <c r="AM22" s="2"/>
      <c r="AN22" s="15"/>
      <c r="AO22" s="1">
        <v>4</v>
      </c>
      <c r="AP22" s="2"/>
      <c r="AQ22" s="15"/>
      <c r="AR22" s="1">
        <v>2</v>
      </c>
      <c r="AS22" s="2"/>
      <c r="AT22" s="15"/>
      <c r="AV22" s="2"/>
      <c r="AW22" s="15"/>
      <c r="AY22" s="2"/>
      <c r="AZ22" s="15"/>
      <c r="BB22" s="2"/>
      <c r="BC22" s="15"/>
      <c r="BD22" s="1">
        <v>20</v>
      </c>
      <c r="BE22" s="2"/>
      <c r="BF22" s="15"/>
      <c r="BG22" s="4"/>
      <c r="BH22" s="2"/>
      <c r="BI22" s="15"/>
      <c r="BJ22" s="4"/>
      <c r="BK22" s="2"/>
      <c r="BL22" s="15"/>
      <c r="BN22" s="2"/>
      <c r="BO22" s="15"/>
      <c r="BQ22" s="2"/>
      <c r="BR22" s="15"/>
      <c r="BT22" s="2"/>
      <c r="BU22" s="15"/>
      <c r="BW22" s="2"/>
      <c r="BX22" s="15"/>
      <c r="BZ22" s="2"/>
      <c r="CA22" s="15"/>
      <c r="CC22" s="2"/>
      <c r="CD22" s="15"/>
      <c r="CE22" s="1">
        <v>2</v>
      </c>
      <c r="CF22" s="2"/>
      <c r="CG22" s="15"/>
      <c r="CI22" s="2"/>
      <c r="CJ22" s="15"/>
      <c r="CL22" s="2"/>
      <c r="CM22" s="15"/>
      <c r="CO22" s="2"/>
      <c r="CP22" s="15"/>
      <c r="CR22" s="2"/>
      <c r="CS22" s="15"/>
      <c r="CU22" s="2"/>
      <c r="CV22" s="15"/>
      <c r="CX22" s="2"/>
      <c r="CY22" s="15"/>
      <c r="CZ22" s="45">
        <f>SUM(C22:CY22)</f>
        <v>35</v>
      </c>
    </row>
    <row r="23" spans="1:106">
      <c r="A23" s="1">
        <v>21</v>
      </c>
      <c r="B23" s="53" t="s">
        <v>7</v>
      </c>
      <c r="D23" s="2"/>
      <c r="E23" s="15"/>
      <c r="G23" s="2"/>
      <c r="H23" s="15"/>
      <c r="J23" s="2"/>
      <c r="K23" s="15"/>
      <c r="M23" s="2"/>
      <c r="N23" s="15"/>
      <c r="O23" s="2"/>
      <c r="P23" s="15"/>
      <c r="R23" s="2"/>
      <c r="S23" s="15"/>
      <c r="U23" s="2"/>
      <c r="V23" s="16"/>
      <c r="X23" s="2"/>
      <c r="Y23" s="15"/>
      <c r="AA23" s="2"/>
      <c r="AB23" s="15"/>
      <c r="AD23" s="2"/>
      <c r="AE23" s="15"/>
      <c r="AG23" s="2"/>
      <c r="AH23" s="15"/>
      <c r="AJ23" s="2"/>
      <c r="AK23" s="15"/>
      <c r="AM23" s="2"/>
      <c r="AN23" s="15"/>
      <c r="AP23" s="2"/>
      <c r="AQ23" s="15"/>
      <c r="AS23" s="55"/>
      <c r="AT23" s="15"/>
      <c r="AV23" s="2"/>
      <c r="AW23" s="15"/>
      <c r="AY23" s="55"/>
      <c r="AZ23" s="15"/>
      <c r="BB23" s="2"/>
      <c r="BC23" s="15"/>
      <c r="BE23" s="2"/>
      <c r="BF23" s="15"/>
      <c r="BG23" s="4"/>
      <c r="BH23" s="2"/>
      <c r="BI23" s="15"/>
      <c r="BJ23" s="4"/>
      <c r="BK23" s="2"/>
      <c r="BL23" s="15"/>
      <c r="BN23" s="2"/>
      <c r="BO23" s="15"/>
      <c r="BP23" s="4">
        <v>15</v>
      </c>
      <c r="BQ23" s="2">
        <v>16</v>
      </c>
      <c r="BR23" s="15"/>
      <c r="BT23" s="2"/>
      <c r="BU23" s="15"/>
      <c r="BW23" s="2"/>
      <c r="BX23" s="15"/>
      <c r="BZ23" s="2"/>
      <c r="CA23" s="15"/>
      <c r="CC23" s="2"/>
      <c r="CD23" s="15"/>
      <c r="CF23" s="2"/>
      <c r="CG23" s="15"/>
      <c r="CI23" s="2"/>
      <c r="CJ23" s="15"/>
      <c r="CK23" s="1">
        <v>1</v>
      </c>
      <c r="CL23" s="2"/>
      <c r="CM23" s="15"/>
      <c r="CO23" s="55"/>
      <c r="CP23" s="15"/>
      <c r="CR23" s="55"/>
      <c r="CS23" s="15"/>
      <c r="CU23" s="55"/>
      <c r="CV23" s="15"/>
      <c r="CX23" s="2"/>
      <c r="CY23" s="15"/>
      <c r="CZ23" s="45">
        <f>SUM(C23:CY23)</f>
        <v>32</v>
      </c>
    </row>
    <row r="24" spans="1:106">
      <c r="A24" s="1">
        <v>22</v>
      </c>
      <c r="B24" s="53" t="s">
        <v>41</v>
      </c>
      <c r="C24" s="4">
        <v>11</v>
      </c>
      <c r="D24" s="2"/>
      <c r="E24" s="15"/>
      <c r="G24" s="2"/>
      <c r="H24" s="15"/>
      <c r="J24" s="2"/>
      <c r="K24" s="15"/>
      <c r="M24" s="2"/>
      <c r="N24" s="15"/>
      <c r="O24" s="2"/>
      <c r="P24" s="15"/>
      <c r="R24" s="2"/>
      <c r="S24" s="15"/>
      <c r="U24" s="2"/>
      <c r="V24" s="16"/>
      <c r="X24" s="2"/>
      <c r="Y24" s="15"/>
      <c r="AA24" s="2"/>
      <c r="AB24" s="15"/>
      <c r="AD24" s="2"/>
      <c r="AE24" s="15"/>
      <c r="AG24" s="2"/>
      <c r="AH24" s="15"/>
      <c r="AJ24" s="2"/>
      <c r="AK24" s="15"/>
      <c r="AM24" s="2"/>
      <c r="AN24" s="15"/>
      <c r="AP24" s="2"/>
      <c r="AQ24" s="15"/>
      <c r="AS24" s="2"/>
      <c r="AT24" s="15"/>
      <c r="AU24" s="1">
        <v>11</v>
      </c>
      <c r="AV24" s="2"/>
      <c r="AW24" s="15"/>
      <c r="AY24" s="2"/>
      <c r="AZ24" s="15"/>
      <c r="BB24" s="2"/>
      <c r="BC24" s="15"/>
      <c r="BE24" s="2"/>
      <c r="BF24" s="15"/>
      <c r="BG24" s="4"/>
      <c r="BH24" s="2"/>
      <c r="BI24" s="15"/>
      <c r="BJ24" s="4"/>
      <c r="BK24" s="2"/>
      <c r="BL24" s="15"/>
      <c r="BN24" s="2"/>
      <c r="BO24" s="15"/>
      <c r="BQ24" s="2"/>
      <c r="BR24" s="15"/>
      <c r="BT24" s="2"/>
      <c r="BU24" s="15"/>
      <c r="BW24" s="2"/>
      <c r="BX24" s="15"/>
      <c r="BZ24" s="2"/>
      <c r="CA24" s="15"/>
      <c r="CC24" s="2"/>
      <c r="CD24" s="15"/>
      <c r="CF24" s="2"/>
      <c r="CG24" s="15"/>
      <c r="CI24" s="2"/>
      <c r="CJ24" s="15"/>
      <c r="CK24" s="1">
        <v>1</v>
      </c>
      <c r="CL24" s="2"/>
      <c r="CM24" s="15"/>
      <c r="CO24" s="2"/>
      <c r="CP24" s="15"/>
      <c r="CR24" s="2"/>
      <c r="CS24" s="15"/>
      <c r="CU24" s="2"/>
      <c r="CV24" s="15"/>
      <c r="CX24" s="2"/>
      <c r="CY24" s="15"/>
      <c r="CZ24" s="45">
        <f>SUM(C24:CY24)</f>
        <v>23</v>
      </c>
    </row>
    <row r="25" spans="1:106">
      <c r="A25" s="1">
        <v>23</v>
      </c>
      <c r="B25" s="53" t="s">
        <v>18</v>
      </c>
      <c r="D25" s="2"/>
      <c r="E25" s="15"/>
      <c r="G25" s="2"/>
      <c r="H25" s="15"/>
      <c r="J25" s="2"/>
      <c r="K25" s="15"/>
      <c r="M25" s="2"/>
      <c r="N25" s="15"/>
      <c r="O25" s="2"/>
      <c r="P25" s="15"/>
      <c r="R25" s="2"/>
      <c r="S25" s="15"/>
      <c r="U25" s="2"/>
      <c r="V25" s="16"/>
      <c r="X25" s="2"/>
      <c r="Y25" s="15"/>
      <c r="AA25" s="2"/>
      <c r="AB25" s="15"/>
      <c r="AD25" s="2"/>
      <c r="AE25" s="15"/>
      <c r="AG25" s="2"/>
      <c r="AH25" s="15"/>
      <c r="AJ25" s="2"/>
      <c r="AK25" s="15"/>
      <c r="AL25" s="1">
        <v>7</v>
      </c>
      <c r="AM25" s="2"/>
      <c r="AN25" s="15"/>
      <c r="AO25" s="1">
        <v>3</v>
      </c>
      <c r="AP25" s="2"/>
      <c r="AQ25" s="15"/>
      <c r="AR25" s="1">
        <v>3</v>
      </c>
      <c r="AS25" s="2"/>
      <c r="AT25" s="15"/>
      <c r="AV25" s="2"/>
      <c r="AW25" s="15"/>
      <c r="AX25" s="1">
        <v>2</v>
      </c>
      <c r="AY25" s="2"/>
      <c r="AZ25" s="15"/>
      <c r="BB25" s="2"/>
      <c r="BC25" s="15"/>
      <c r="BE25" s="2"/>
      <c r="BF25" s="15"/>
      <c r="BG25" s="4"/>
      <c r="BH25" s="2"/>
      <c r="BI25" s="15"/>
      <c r="BJ25" s="4"/>
      <c r="BK25" s="2"/>
      <c r="BL25" s="15"/>
      <c r="BN25" s="2"/>
      <c r="BO25" s="15"/>
      <c r="BQ25" s="2"/>
      <c r="BR25" s="15"/>
      <c r="BT25" s="2"/>
      <c r="BU25" s="15"/>
      <c r="BW25" s="2"/>
      <c r="BX25" s="15"/>
      <c r="BZ25" s="2"/>
      <c r="CA25" s="15"/>
      <c r="CC25" s="2"/>
      <c r="CD25" s="15"/>
      <c r="CF25" s="2"/>
      <c r="CG25" s="15"/>
      <c r="CI25" s="2"/>
      <c r="CJ25" s="15"/>
      <c r="CL25" s="2"/>
      <c r="CM25" s="15"/>
      <c r="CN25" s="1">
        <v>7</v>
      </c>
      <c r="CO25" s="2"/>
      <c r="CP25" s="15"/>
      <c r="CR25" s="2"/>
      <c r="CS25" s="15"/>
      <c r="CU25" s="2"/>
      <c r="CV25" s="15"/>
      <c r="CX25" s="2"/>
      <c r="CY25" s="15"/>
      <c r="CZ25" s="45">
        <f>SUM(C25:CY25)</f>
        <v>22</v>
      </c>
    </row>
    <row r="26" spans="1:106">
      <c r="A26" s="1">
        <v>24</v>
      </c>
      <c r="B26" s="53" t="s">
        <v>13</v>
      </c>
      <c r="C26" s="4">
        <v>15</v>
      </c>
      <c r="D26" s="2"/>
      <c r="E26" s="15"/>
      <c r="G26" s="2"/>
      <c r="H26" s="15"/>
      <c r="J26" s="2"/>
      <c r="K26" s="15"/>
      <c r="M26" s="2"/>
      <c r="N26" s="15"/>
      <c r="O26" s="2"/>
      <c r="P26" s="15"/>
      <c r="R26" s="2"/>
      <c r="S26" s="15"/>
      <c r="U26" s="2"/>
      <c r="V26" s="16"/>
      <c r="X26" s="2"/>
      <c r="Y26" s="15"/>
      <c r="AA26" s="2"/>
      <c r="AB26" s="15"/>
      <c r="AD26" s="2"/>
      <c r="AE26" s="15"/>
      <c r="AG26" s="2"/>
      <c r="AH26" s="15"/>
      <c r="AJ26" s="2"/>
      <c r="AK26" s="15"/>
      <c r="AM26" s="2"/>
      <c r="AN26" s="15"/>
      <c r="AP26" s="2"/>
      <c r="AQ26" s="15"/>
      <c r="AS26" s="2"/>
      <c r="AT26" s="15"/>
      <c r="AU26" s="1">
        <v>7</v>
      </c>
      <c r="AV26" s="2"/>
      <c r="AW26" s="15"/>
      <c r="AY26" s="2"/>
      <c r="AZ26" s="15"/>
      <c r="BB26" s="2"/>
      <c r="BC26" s="15"/>
      <c r="BE26" s="2"/>
      <c r="BF26" s="15"/>
      <c r="BG26" s="4"/>
      <c r="BH26" s="2"/>
      <c r="BI26" s="15"/>
      <c r="BJ26" s="4"/>
      <c r="BK26" s="2"/>
      <c r="BL26" s="15"/>
      <c r="BN26" s="2"/>
      <c r="BO26" s="15"/>
      <c r="BQ26" s="2"/>
      <c r="BR26" s="15"/>
      <c r="BT26" s="2"/>
      <c r="BU26" s="15"/>
      <c r="BW26" s="2"/>
      <c r="BX26" s="15"/>
      <c r="BZ26" s="2"/>
      <c r="CA26" s="15"/>
      <c r="CC26" s="2"/>
      <c r="CD26" s="15"/>
      <c r="CF26" s="2"/>
      <c r="CG26" s="15"/>
      <c r="CI26" s="2"/>
      <c r="CJ26" s="15"/>
      <c r="CL26" s="2"/>
      <c r="CM26" s="15"/>
      <c r="CO26" s="2"/>
      <c r="CP26" s="15"/>
      <c r="CR26" s="2"/>
      <c r="CS26" s="15"/>
      <c r="CU26" s="2"/>
      <c r="CV26" s="15"/>
      <c r="CX26" s="2"/>
      <c r="CY26" s="15"/>
      <c r="CZ26" s="45">
        <f>SUM(C26:CY26)</f>
        <v>22</v>
      </c>
    </row>
    <row r="27" spans="1:106">
      <c r="A27" s="1">
        <v>25</v>
      </c>
      <c r="B27" s="53" t="s">
        <v>36</v>
      </c>
      <c r="D27" s="2"/>
      <c r="E27" s="15"/>
      <c r="G27" s="2"/>
      <c r="H27" s="15"/>
      <c r="J27" s="2"/>
      <c r="K27" s="15"/>
      <c r="L27" s="4">
        <v>15</v>
      </c>
      <c r="M27" s="2"/>
      <c r="N27" s="15"/>
      <c r="O27" s="2"/>
      <c r="P27" s="15"/>
      <c r="R27" s="2"/>
      <c r="S27" s="15"/>
      <c r="U27" s="2"/>
      <c r="V27" s="16"/>
      <c r="X27" s="2"/>
      <c r="Y27" s="15"/>
      <c r="AA27" s="2"/>
      <c r="AB27" s="15"/>
      <c r="AD27" s="2"/>
      <c r="AE27" s="15"/>
      <c r="AG27" s="2"/>
      <c r="AH27" s="15"/>
      <c r="AJ27" s="2"/>
      <c r="AK27" s="15"/>
      <c r="AM27" s="2"/>
      <c r="AN27" s="15"/>
      <c r="AP27" s="2"/>
      <c r="AQ27" s="15"/>
      <c r="AS27" s="2"/>
      <c r="AT27" s="15"/>
      <c r="AV27" s="2"/>
      <c r="AW27" s="15"/>
      <c r="AY27" s="2"/>
      <c r="AZ27" s="15"/>
      <c r="BB27" s="2"/>
      <c r="BC27" s="15"/>
      <c r="BE27" s="2"/>
      <c r="BF27" s="15"/>
      <c r="BG27" s="4"/>
      <c r="BH27" s="2"/>
      <c r="BI27" s="15"/>
      <c r="BJ27" s="4"/>
      <c r="BK27" s="2"/>
      <c r="BL27" s="15"/>
      <c r="BN27" s="2"/>
      <c r="BO27" s="15"/>
      <c r="BQ27" s="2"/>
      <c r="BR27" s="15"/>
      <c r="BT27" s="2"/>
      <c r="BU27" s="15"/>
      <c r="BW27" s="2"/>
      <c r="BX27" s="15"/>
      <c r="BZ27" s="2"/>
      <c r="CA27" s="15"/>
      <c r="CC27" s="2"/>
      <c r="CD27" s="15"/>
      <c r="CE27" s="1">
        <v>5</v>
      </c>
      <c r="CF27" s="2"/>
      <c r="CG27" s="15"/>
      <c r="CH27" s="115">
        <v>1</v>
      </c>
      <c r="CI27" s="2"/>
      <c r="CJ27" s="15"/>
      <c r="CL27" s="2"/>
      <c r="CM27" s="15"/>
      <c r="CO27" s="2"/>
      <c r="CP27" s="15"/>
      <c r="CR27" s="2"/>
      <c r="CS27" s="15"/>
      <c r="CU27" s="2"/>
      <c r="CV27" s="15"/>
      <c r="CX27" s="2"/>
      <c r="CY27" s="15"/>
      <c r="CZ27" s="45">
        <f>SUM(C27:CY27)</f>
        <v>21</v>
      </c>
    </row>
    <row r="28" spans="1:106">
      <c r="A28" s="1">
        <v>26</v>
      </c>
      <c r="B28" s="53" t="s">
        <v>125</v>
      </c>
      <c r="D28" s="2"/>
      <c r="E28" s="15"/>
      <c r="G28" s="2"/>
      <c r="H28" s="15"/>
      <c r="I28" s="4">
        <v>7</v>
      </c>
      <c r="J28" s="2"/>
      <c r="K28" s="15"/>
      <c r="M28" s="2"/>
      <c r="N28" s="15"/>
      <c r="O28" s="2"/>
      <c r="P28" s="15"/>
      <c r="R28" s="2"/>
      <c r="S28" s="15"/>
      <c r="U28" s="2"/>
      <c r="V28" s="16"/>
      <c r="X28" s="2"/>
      <c r="Y28" s="15"/>
      <c r="AA28" s="2"/>
      <c r="AB28" s="15"/>
      <c r="AD28" s="2"/>
      <c r="AE28" s="15"/>
      <c r="AG28" s="2"/>
      <c r="AH28" s="15"/>
      <c r="AJ28" s="2"/>
      <c r="AK28" s="15"/>
      <c r="AM28" s="2"/>
      <c r="AN28" s="15"/>
      <c r="AP28" s="2"/>
      <c r="AQ28" s="15"/>
      <c r="AS28" s="2"/>
      <c r="AT28" s="15"/>
      <c r="AV28" s="2"/>
      <c r="AW28" s="15"/>
      <c r="AY28" s="2"/>
      <c r="AZ28" s="15"/>
      <c r="BA28" s="1">
        <v>7</v>
      </c>
      <c r="BB28" s="2"/>
      <c r="BC28" s="15"/>
      <c r="BE28" s="2"/>
      <c r="BF28" s="15"/>
      <c r="BG28" s="4"/>
      <c r="BH28" s="2"/>
      <c r="BI28" s="15"/>
      <c r="BJ28" s="4"/>
      <c r="BK28" s="2"/>
      <c r="BL28" s="15"/>
      <c r="BN28" s="2"/>
      <c r="BO28" s="15"/>
      <c r="BQ28" s="2"/>
      <c r="BR28" s="15"/>
      <c r="BT28" s="2"/>
      <c r="BU28" s="15"/>
      <c r="BW28" s="2"/>
      <c r="BX28" s="15"/>
      <c r="BZ28" s="2"/>
      <c r="CA28" s="15"/>
      <c r="CC28" s="2"/>
      <c r="CD28" s="15"/>
      <c r="CF28" s="2"/>
      <c r="CG28" s="15"/>
      <c r="CH28" s="115">
        <v>1</v>
      </c>
      <c r="CI28" s="2">
        <v>3</v>
      </c>
      <c r="CJ28" s="15"/>
      <c r="CL28" s="2"/>
      <c r="CM28" s="15"/>
      <c r="CO28" s="2"/>
      <c r="CP28" s="15"/>
      <c r="CR28" s="2"/>
      <c r="CS28" s="15"/>
      <c r="CU28" s="2"/>
      <c r="CV28" s="15"/>
      <c r="CX28" s="2"/>
      <c r="CY28" s="15"/>
      <c r="CZ28" s="45">
        <f>SUM(C28:CY28)</f>
        <v>18</v>
      </c>
    </row>
    <row r="29" spans="1:106">
      <c r="A29" s="1">
        <v>27</v>
      </c>
      <c r="B29" s="111" t="s">
        <v>35</v>
      </c>
      <c r="D29" s="2"/>
      <c r="E29" s="15"/>
      <c r="G29" s="2"/>
      <c r="H29" s="15"/>
      <c r="J29" s="2"/>
      <c r="K29" s="15"/>
      <c r="M29" s="2"/>
      <c r="N29" s="15"/>
      <c r="O29" s="2"/>
      <c r="P29" s="15"/>
      <c r="R29" s="2"/>
      <c r="S29" s="15"/>
      <c r="U29" s="2"/>
      <c r="V29" s="16"/>
      <c r="X29" s="2"/>
      <c r="Y29" s="15"/>
      <c r="AA29" s="2"/>
      <c r="AB29" s="15"/>
      <c r="AD29" s="2"/>
      <c r="AE29" s="15"/>
      <c r="AG29" s="2"/>
      <c r="AH29" s="15"/>
      <c r="AJ29" s="2"/>
      <c r="AK29" s="15"/>
      <c r="AM29" s="2"/>
      <c r="AN29" s="15"/>
      <c r="AP29" s="2"/>
      <c r="AQ29" s="15"/>
      <c r="AS29" s="2"/>
      <c r="AT29" s="15"/>
      <c r="AV29" s="2"/>
      <c r="AW29" s="15"/>
      <c r="AY29" s="2"/>
      <c r="AZ29" s="15"/>
      <c r="BB29" s="2"/>
      <c r="BC29" s="15"/>
      <c r="BE29" s="2"/>
      <c r="BF29" s="15"/>
      <c r="BG29" s="4"/>
      <c r="BH29" s="2"/>
      <c r="BI29" s="15"/>
      <c r="BJ29" s="4"/>
      <c r="BK29" s="2"/>
      <c r="BL29" s="15"/>
      <c r="BN29" s="2"/>
      <c r="BO29" s="15"/>
      <c r="BQ29" s="2"/>
      <c r="BR29" s="15"/>
      <c r="BT29" s="2"/>
      <c r="BU29" s="15"/>
      <c r="BV29" s="10">
        <v>11</v>
      </c>
      <c r="BW29" s="2"/>
      <c r="BX29" s="15"/>
      <c r="BZ29" s="2"/>
      <c r="CA29" s="15"/>
      <c r="CB29" s="1">
        <v>5</v>
      </c>
      <c r="CC29" s="2"/>
      <c r="CD29" s="15"/>
      <c r="CF29" s="2"/>
      <c r="CG29" s="15"/>
      <c r="CI29" s="2"/>
      <c r="CJ29" s="15"/>
      <c r="CL29" s="2"/>
      <c r="CM29" s="15"/>
      <c r="CO29" s="2"/>
      <c r="CP29" s="15"/>
      <c r="CR29" s="2"/>
      <c r="CS29" s="15"/>
      <c r="CU29" s="2"/>
      <c r="CV29" s="15"/>
      <c r="CX29" s="2"/>
      <c r="CY29" s="15"/>
      <c r="CZ29" s="45">
        <f>SUM(C29:CY29)</f>
        <v>16</v>
      </c>
    </row>
    <row r="30" spans="1:106">
      <c r="A30" s="1">
        <v>28</v>
      </c>
      <c r="B30" s="53" t="s">
        <v>17</v>
      </c>
      <c r="D30" s="2"/>
      <c r="E30" s="15"/>
      <c r="G30" s="2"/>
      <c r="H30" s="15"/>
      <c r="J30" s="2"/>
      <c r="K30" s="15"/>
      <c r="M30" s="2"/>
      <c r="N30" s="15"/>
      <c r="O30" s="2"/>
      <c r="P30" s="15"/>
      <c r="R30" s="2"/>
      <c r="S30" s="15"/>
      <c r="U30" s="2"/>
      <c r="V30" s="16"/>
      <c r="X30" s="2"/>
      <c r="Y30" s="15"/>
      <c r="AA30" s="2"/>
      <c r="AB30" s="15"/>
      <c r="AD30" s="2"/>
      <c r="AE30" s="15"/>
      <c r="AG30" s="2"/>
      <c r="AH30" s="15"/>
      <c r="AJ30" s="2"/>
      <c r="AK30" s="15"/>
      <c r="AM30" s="2"/>
      <c r="AN30" s="15"/>
      <c r="AP30" s="2"/>
      <c r="AQ30" s="15"/>
      <c r="AS30" s="55"/>
      <c r="AT30" s="15"/>
      <c r="AV30" s="2"/>
      <c r="AW30" s="15"/>
      <c r="AY30" s="55"/>
      <c r="AZ30" s="15"/>
      <c r="BB30" s="2"/>
      <c r="BC30" s="15"/>
      <c r="BE30" s="2"/>
      <c r="BF30" s="15"/>
      <c r="BG30" s="4"/>
      <c r="BH30" s="2"/>
      <c r="BI30" s="15"/>
      <c r="BJ30" s="4"/>
      <c r="BK30" s="2"/>
      <c r="BL30" s="15"/>
      <c r="BN30" s="2"/>
      <c r="BO30" s="15"/>
      <c r="BQ30" s="2"/>
      <c r="BR30" s="15"/>
      <c r="BT30" s="2"/>
      <c r="BU30" s="15"/>
      <c r="BW30" s="2"/>
      <c r="BX30" s="15"/>
      <c r="BY30" s="1">
        <v>11</v>
      </c>
      <c r="BZ30" s="2"/>
      <c r="CA30" s="15"/>
      <c r="CC30" s="2"/>
      <c r="CD30" s="15"/>
      <c r="CF30" s="2"/>
      <c r="CG30" s="15"/>
      <c r="CI30" s="2"/>
      <c r="CJ30" s="15"/>
      <c r="CL30" s="2"/>
      <c r="CM30" s="15"/>
      <c r="CO30" s="55"/>
      <c r="CP30" s="15"/>
      <c r="CR30" s="55"/>
      <c r="CS30" s="15"/>
      <c r="CU30" s="55"/>
      <c r="CV30" s="15"/>
      <c r="CX30" s="2"/>
      <c r="CY30" s="15"/>
      <c r="CZ30" s="45">
        <f>SUM(C30:CY30)</f>
        <v>11</v>
      </c>
    </row>
    <row r="31" spans="1:106">
      <c r="A31" s="1">
        <v>29</v>
      </c>
      <c r="B31" s="53" t="s">
        <v>26</v>
      </c>
      <c r="D31" s="2"/>
      <c r="E31" s="15"/>
      <c r="G31" s="2"/>
      <c r="H31" s="15"/>
      <c r="I31" s="4">
        <v>3</v>
      </c>
      <c r="J31" s="2"/>
      <c r="K31" s="15"/>
      <c r="M31" s="2"/>
      <c r="N31" s="15"/>
      <c r="O31" s="2"/>
      <c r="P31" s="15"/>
      <c r="R31" s="2"/>
      <c r="S31" s="15"/>
      <c r="U31" s="2"/>
      <c r="V31" s="16"/>
      <c r="X31" s="2"/>
      <c r="Y31" s="15"/>
      <c r="AA31" s="2"/>
      <c r="AB31" s="15"/>
      <c r="AD31" s="2"/>
      <c r="AE31" s="15"/>
      <c r="AG31" s="2"/>
      <c r="AH31" s="15"/>
      <c r="AJ31" s="2"/>
      <c r="AK31" s="15"/>
      <c r="AM31" s="2"/>
      <c r="AN31" s="15"/>
      <c r="AP31" s="2"/>
      <c r="AQ31" s="15"/>
      <c r="AS31" s="2"/>
      <c r="AT31" s="15"/>
      <c r="AV31" s="2"/>
      <c r="AW31" s="15"/>
      <c r="AY31" s="2"/>
      <c r="AZ31" s="15"/>
      <c r="BB31" s="2"/>
      <c r="BC31" s="15"/>
      <c r="BE31" s="2"/>
      <c r="BF31" s="15"/>
      <c r="BG31" s="4"/>
      <c r="BH31" s="2"/>
      <c r="BI31" s="15"/>
      <c r="BJ31" s="4"/>
      <c r="BK31" s="2"/>
      <c r="BL31" s="15"/>
      <c r="BN31" s="2"/>
      <c r="BO31" s="15"/>
      <c r="BQ31" s="2"/>
      <c r="BR31" s="15"/>
      <c r="BT31" s="2"/>
      <c r="BU31" s="15"/>
      <c r="BV31" s="10">
        <v>5</v>
      </c>
      <c r="BW31" s="2"/>
      <c r="BX31" s="15"/>
      <c r="BZ31" s="2"/>
      <c r="CA31" s="15"/>
      <c r="CC31" s="2"/>
      <c r="CD31" s="15"/>
      <c r="CF31" s="2"/>
      <c r="CG31" s="15"/>
      <c r="CI31" s="2"/>
      <c r="CJ31" s="15"/>
      <c r="CL31" s="2"/>
      <c r="CM31" s="15"/>
      <c r="CO31" s="2"/>
      <c r="CP31" s="15"/>
      <c r="CR31" s="2"/>
      <c r="CS31" s="15"/>
      <c r="CU31" s="2"/>
      <c r="CV31" s="15"/>
      <c r="CX31" s="2"/>
      <c r="CY31" s="15"/>
      <c r="CZ31" s="45">
        <f>SUM(C31:CY31)</f>
        <v>8</v>
      </c>
    </row>
    <row r="32" spans="1:106">
      <c r="A32" s="1">
        <v>30</v>
      </c>
      <c r="B32" s="53" t="s">
        <v>20</v>
      </c>
      <c r="D32" s="2"/>
      <c r="E32" s="15"/>
      <c r="G32" s="2"/>
      <c r="H32" s="15"/>
      <c r="J32" s="2"/>
      <c r="K32" s="15"/>
      <c r="M32" s="2"/>
      <c r="N32" s="15"/>
      <c r="O32" s="2"/>
      <c r="P32" s="15"/>
      <c r="R32" s="2"/>
      <c r="S32" s="15"/>
      <c r="U32" s="2"/>
      <c r="V32" s="16"/>
      <c r="X32" s="2"/>
      <c r="Y32" s="15"/>
      <c r="AA32" s="2"/>
      <c r="AB32" s="15"/>
      <c r="AD32" s="2"/>
      <c r="AE32" s="15"/>
      <c r="AG32" s="2"/>
      <c r="AH32" s="15"/>
      <c r="AJ32" s="2"/>
      <c r="AK32" s="15"/>
      <c r="AM32" s="2"/>
      <c r="AN32" s="15"/>
      <c r="AP32" s="2"/>
      <c r="AQ32" s="15"/>
      <c r="AS32" s="2"/>
      <c r="AT32" s="15"/>
      <c r="AV32" s="2"/>
      <c r="AW32" s="15"/>
      <c r="AY32" s="2"/>
      <c r="AZ32" s="15"/>
      <c r="BB32" s="2"/>
      <c r="BC32" s="15"/>
      <c r="BE32" s="2"/>
      <c r="BF32" s="15"/>
      <c r="BG32" s="4"/>
      <c r="BH32" s="2"/>
      <c r="BI32" s="15"/>
      <c r="BJ32" s="4">
        <v>5</v>
      </c>
      <c r="BK32" s="2"/>
      <c r="BL32" s="15"/>
      <c r="BN32" s="2"/>
      <c r="BO32" s="15"/>
      <c r="BQ32" s="2"/>
      <c r="BR32" s="15"/>
      <c r="BS32" s="1">
        <v>3</v>
      </c>
      <c r="BT32" s="2"/>
      <c r="BU32" s="15"/>
      <c r="BW32" s="2"/>
      <c r="BX32" s="15"/>
      <c r="BZ32" s="2"/>
      <c r="CA32" s="15"/>
      <c r="CC32" s="2"/>
      <c r="CD32" s="15"/>
      <c r="CF32" s="2"/>
      <c r="CG32" s="15"/>
      <c r="CI32" s="2"/>
      <c r="CJ32" s="15"/>
      <c r="CL32" s="2"/>
      <c r="CM32" s="15"/>
      <c r="CO32" s="2"/>
      <c r="CP32" s="15"/>
      <c r="CR32" s="2"/>
      <c r="CS32" s="15"/>
      <c r="CU32" s="2"/>
      <c r="CV32" s="15"/>
      <c r="CX32" s="2"/>
      <c r="CY32" s="15"/>
      <c r="CZ32" s="45">
        <f>SUM(C32:CY32)</f>
        <v>8</v>
      </c>
    </row>
    <row r="33" spans="1:104">
      <c r="A33" s="1">
        <v>31</v>
      </c>
      <c r="B33" s="53" t="s">
        <v>39</v>
      </c>
      <c r="D33" s="2"/>
      <c r="E33" s="15"/>
      <c r="G33" s="2"/>
      <c r="H33" s="15"/>
      <c r="J33" s="2"/>
      <c r="K33" s="15"/>
      <c r="M33" s="2"/>
      <c r="N33" s="15"/>
      <c r="O33" s="2"/>
      <c r="P33" s="15"/>
      <c r="R33" s="2"/>
      <c r="S33" s="15"/>
      <c r="U33" s="2"/>
      <c r="V33" s="16"/>
      <c r="X33" s="2"/>
      <c r="Y33" s="15"/>
      <c r="AA33" s="2"/>
      <c r="AB33" s="15"/>
      <c r="AD33" s="2"/>
      <c r="AE33" s="15"/>
      <c r="AG33" s="2"/>
      <c r="AH33" s="15"/>
      <c r="AJ33" s="2"/>
      <c r="AK33" s="15"/>
      <c r="AM33" s="2"/>
      <c r="AN33" s="15"/>
      <c r="AP33" s="2"/>
      <c r="AQ33" s="15"/>
      <c r="AS33" s="2"/>
      <c r="AT33" s="15"/>
      <c r="AV33" s="2"/>
      <c r="AW33" s="15"/>
      <c r="AX33" s="1">
        <v>7</v>
      </c>
      <c r="AY33" s="2"/>
      <c r="AZ33" s="15"/>
      <c r="BB33" s="2"/>
      <c r="BC33" s="15"/>
      <c r="BE33" s="2"/>
      <c r="BF33" s="15"/>
      <c r="BG33" s="4"/>
      <c r="BH33" s="2"/>
      <c r="BI33" s="15"/>
      <c r="BJ33" s="4"/>
      <c r="BK33" s="2"/>
      <c r="BL33" s="15"/>
      <c r="BN33" s="2"/>
      <c r="BO33" s="15"/>
      <c r="BQ33" s="2"/>
      <c r="BR33" s="15"/>
      <c r="BT33" s="2"/>
      <c r="BU33" s="15"/>
      <c r="BW33" s="2"/>
      <c r="BX33" s="15"/>
      <c r="BZ33" s="2"/>
      <c r="CA33" s="15"/>
      <c r="CC33" s="2"/>
      <c r="CD33" s="15"/>
      <c r="CF33" s="2"/>
      <c r="CG33" s="15"/>
      <c r="CI33" s="2"/>
      <c r="CJ33" s="15"/>
      <c r="CL33" s="2"/>
      <c r="CM33" s="15"/>
      <c r="CO33" s="2"/>
      <c r="CP33" s="15"/>
      <c r="CR33" s="2"/>
      <c r="CS33" s="15"/>
      <c r="CU33" s="2"/>
      <c r="CV33" s="15"/>
      <c r="CX33" s="2"/>
      <c r="CY33" s="15"/>
      <c r="CZ33" s="45">
        <f>SUM(C33:CY33)</f>
        <v>7</v>
      </c>
    </row>
    <row r="34" spans="1:104">
      <c r="A34" s="1">
        <v>32</v>
      </c>
      <c r="B34" s="53" t="s">
        <v>24</v>
      </c>
      <c r="D34" s="2"/>
      <c r="E34" s="15"/>
      <c r="G34" s="2"/>
      <c r="H34" s="15"/>
      <c r="J34" s="2"/>
      <c r="K34" s="15"/>
      <c r="M34" s="2"/>
      <c r="N34" s="15"/>
      <c r="O34" s="2"/>
      <c r="P34" s="15"/>
      <c r="R34" s="2"/>
      <c r="S34" s="15"/>
      <c r="U34" s="2"/>
      <c r="V34" s="16"/>
      <c r="X34" s="2"/>
      <c r="Y34" s="15"/>
      <c r="AA34" s="2"/>
      <c r="AB34" s="15"/>
      <c r="AD34" s="2"/>
      <c r="AE34" s="15"/>
      <c r="AG34" s="2"/>
      <c r="AH34" s="15"/>
      <c r="AJ34" s="2"/>
      <c r="AK34" s="15"/>
      <c r="AM34" s="2"/>
      <c r="AN34" s="15"/>
      <c r="AP34" s="2"/>
      <c r="AQ34" s="15"/>
      <c r="AS34" s="2"/>
      <c r="AT34" s="15"/>
      <c r="AV34" s="2"/>
      <c r="AW34" s="15"/>
      <c r="AY34" s="2"/>
      <c r="AZ34" s="15"/>
      <c r="BB34" s="2"/>
      <c r="BC34" s="15"/>
      <c r="BE34" s="2"/>
      <c r="BF34" s="15"/>
      <c r="BG34" s="4"/>
      <c r="BH34" s="2"/>
      <c r="BI34" s="15"/>
      <c r="BJ34" s="4">
        <v>4</v>
      </c>
      <c r="BK34" s="2"/>
      <c r="BL34" s="15"/>
      <c r="BN34" s="2"/>
      <c r="BO34" s="15"/>
      <c r="BQ34" s="2"/>
      <c r="BR34" s="15"/>
      <c r="BT34" s="2"/>
      <c r="BU34" s="15"/>
      <c r="BW34" s="2"/>
      <c r="BX34" s="15"/>
      <c r="BZ34" s="2"/>
      <c r="CA34" s="15"/>
      <c r="CC34" s="2"/>
      <c r="CD34" s="15"/>
      <c r="CF34" s="2"/>
      <c r="CG34" s="15"/>
      <c r="CI34" s="2"/>
      <c r="CJ34" s="15"/>
      <c r="CL34" s="2"/>
      <c r="CM34" s="15"/>
      <c r="CO34" s="2"/>
      <c r="CP34" s="15"/>
      <c r="CR34" s="2"/>
      <c r="CS34" s="15"/>
      <c r="CU34" s="2"/>
      <c r="CV34" s="15"/>
      <c r="CX34" s="2"/>
      <c r="CY34" s="15"/>
      <c r="CZ34" s="45">
        <f>SUM(C34:CY34)</f>
        <v>4</v>
      </c>
    </row>
    <row r="35" spans="1:104">
      <c r="A35" s="1">
        <v>33</v>
      </c>
      <c r="B35" s="53" t="s">
        <v>19</v>
      </c>
      <c r="D35" s="2"/>
      <c r="E35" s="15"/>
      <c r="G35" s="2"/>
      <c r="H35" s="15"/>
      <c r="J35" s="2"/>
      <c r="K35" s="15"/>
      <c r="M35" s="2"/>
      <c r="N35" s="15"/>
      <c r="O35" s="2"/>
      <c r="P35" s="15"/>
      <c r="R35" s="2"/>
      <c r="S35" s="15"/>
      <c r="U35" s="2"/>
      <c r="V35" s="16"/>
      <c r="X35" s="2"/>
      <c r="Y35" s="15"/>
      <c r="AA35" s="2"/>
      <c r="AB35" s="15"/>
      <c r="AD35" s="2"/>
      <c r="AE35" s="15"/>
      <c r="AG35" s="2"/>
      <c r="AH35" s="15"/>
      <c r="AJ35" s="2"/>
      <c r="AK35" s="15"/>
      <c r="AM35" s="2"/>
      <c r="AN35" s="15"/>
      <c r="AP35" s="2"/>
      <c r="AQ35" s="15"/>
      <c r="AS35" s="2"/>
      <c r="AT35" s="15"/>
      <c r="AV35" s="2"/>
      <c r="AW35" s="15"/>
      <c r="AY35" s="2"/>
      <c r="AZ35" s="15"/>
      <c r="BB35" s="2"/>
      <c r="BC35" s="15"/>
      <c r="BE35" s="2"/>
      <c r="BF35" s="15"/>
      <c r="BG35" s="4">
        <v>4</v>
      </c>
      <c r="BH35" s="2"/>
      <c r="BI35" s="15"/>
      <c r="BJ35" s="4"/>
      <c r="BK35" s="2"/>
      <c r="BL35" s="15"/>
      <c r="BN35" s="2"/>
      <c r="BO35" s="15"/>
      <c r="BQ35" s="2"/>
      <c r="BR35" s="15"/>
      <c r="BT35" s="2"/>
      <c r="BU35" s="15"/>
      <c r="BW35" s="2"/>
      <c r="BX35" s="15"/>
      <c r="BZ35" s="2"/>
      <c r="CA35" s="15"/>
      <c r="CC35" s="2"/>
      <c r="CD35" s="15"/>
      <c r="CF35" s="2"/>
      <c r="CG35" s="15"/>
      <c r="CI35" s="2"/>
      <c r="CJ35" s="15"/>
      <c r="CL35" s="2"/>
      <c r="CM35" s="15"/>
      <c r="CO35" s="2"/>
      <c r="CP35" s="15"/>
      <c r="CR35" s="2"/>
      <c r="CS35" s="15"/>
      <c r="CU35" s="2"/>
      <c r="CV35" s="15"/>
      <c r="CX35" s="2"/>
      <c r="CY35" s="15"/>
      <c r="CZ35" s="45">
        <f>SUM(C35:CY35)</f>
        <v>4</v>
      </c>
    </row>
    <row r="36" spans="1:104">
      <c r="A36" s="1">
        <v>34</v>
      </c>
      <c r="B36" s="53" t="s">
        <v>25</v>
      </c>
      <c r="D36" s="2"/>
      <c r="E36" s="15"/>
      <c r="G36" s="2"/>
      <c r="H36" s="15"/>
      <c r="J36" s="2"/>
      <c r="K36" s="15"/>
      <c r="M36" s="2"/>
      <c r="N36" s="15"/>
      <c r="O36" s="2"/>
      <c r="P36" s="15"/>
      <c r="R36" s="2"/>
      <c r="S36" s="15"/>
      <c r="U36" s="2"/>
      <c r="V36" s="16"/>
      <c r="X36" s="2"/>
      <c r="Y36" s="15"/>
      <c r="AA36" s="2"/>
      <c r="AB36" s="15"/>
      <c r="AD36" s="2"/>
      <c r="AE36" s="15"/>
      <c r="AG36" s="2"/>
      <c r="AH36" s="15"/>
      <c r="AJ36" s="2"/>
      <c r="AK36" s="15"/>
      <c r="AM36" s="2"/>
      <c r="AN36" s="15"/>
      <c r="AP36" s="2"/>
      <c r="AQ36" s="15"/>
      <c r="AS36" s="2"/>
      <c r="AT36" s="15"/>
      <c r="AV36" s="2"/>
      <c r="AW36" s="15"/>
      <c r="AY36" s="2"/>
      <c r="AZ36" s="15"/>
      <c r="BB36" s="2"/>
      <c r="BC36" s="15"/>
      <c r="BD36" s="1">
        <v>4</v>
      </c>
      <c r="BE36" s="2"/>
      <c r="BF36" s="15"/>
      <c r="BG36" s="4"/>
      <c r="BH36" s="2"/>
      <c r="BI36" s="15"/>
      <c r="BJ36" s="4"/>
      <c r="BK36" s="2"/>
      <c r="BL36" s="15"/>
      <c r="BN36" s="2"/>
      <c r="BO36" s="15"/>
      <c r="BQ36" s="2"/>
      <c r="BR36" s="15"/>
      <c r="BT36" s="2"/>
      <c r="BU36" s="15"/>
      <c r="BW36" s="2"/>
      <c r="BX36" s="15"/>
      <c r="BZ36" s="2"/>
      <c r="CA36" s="15"/>
      <c r="CC36" s="2"/>
      <c r="CD36" s="15"/>
      <c r="CF36" s="2"/>
      <c r="CG36" s="15"/>
      <c r="CI36" s="2"/>
      <c r="CJ36" s="15"/>
      <c r="CL36" s="2"/>
      <c r="CM36" s="15"/>
      <c r="CO36" s="2"/>
      <c r="CP36" s="15"/>
      <c r="CR36" s="2"/>
      <c r="CS36" s="15"/>
      <c r="CU36" s="2"/>
      <c r="CV36" s="15"/>
      <c r="CX36" s="2"/>
      <c r="CY36" s="15"/>
      <c r="CZ36" s="45">
        <f>SUM(C36:CY36)</f>
        <v>4</v>
      </c>
    </row>
    <row r="37" spans="1:104">
      <c r="A37" s="1">
        <v>35</v>
      </c>
      <c r="B37" s="53" t="s">
        <v>29</v>
      </c>
      <c r="D37" s="2"/>
      <c r="E37" s="15"/>
      <c r="G37" s="2"/>
      <c r="H37" s="15"/>
      <c r="J37" s="2"/>
      <c r="K37" s="15"/>
      <c r="M37" s="2"/>
      <c r="N37" s="15"/>
      <c r="O37" s="2"/>
      <c r="P37" s="15"/>
      <c r="R37" s="2"/>
      <c r="S37" s="15"/>
      <c r="U37" s="2"/>
      <c r="V37" s="16"/>
      <c r="X37" s="2"/>
      <c r="Y37" s="15"/>
      <c r="AA37" s="2"/>
      <c r="AB37" s="15"/>
      <c r="AD37" s="2"/>
      <c r="AE37" s="15"/>
      <c r="AG37" s="2"/>
      <c r="AH37" s="15"/>
      <c r="AJ37" s="2"/>
      <c r="AK37" s="15"/>
      <c r="AM37" s="2"/>
      <c r="AN37" s="15"/>
      <c r="AP37" s="2"/>
      <c r="AQ37" s="15"/>
      <c r="AS37" s="2"/>
      <c r="AT37" s="15"/>
      <c r="AV37" s="2"/>
      <c r="AW37" s="15"/>
      <c r="AY37" s="2"/>
      <c r="AZ37" s="15"/>
      <c r="BB37" s="2"/>
      <c r="BC37" s="15"/>
      <c r="BE37" s="2"/>
      <c r="BF37" s="15"/>
      <c r="BG37" s="4"/>
      <c r="BH37" s="2"/>
      <c r="BI37" s="15"/>
      <c r="BJ37" s="4"/>
      <c r="BK37" s="2"/>
      <c r="BL37" s="15"/>
      <c r="BN37" s="2"/>
      <c r="BO37" s="15"/>
      <c r="BQ37" s="2"/>
      <c r="BR37" s="15"/>
      <c r="BT37" s="2"/>
      <c r="BU37" s="15"/>
      <c r="BW37" s="2"/>
      <c r="BX37" s="15"/>
      <c r="BZ37" s="2"/>
      <c r="CA37" s="15"/>
      <c r="CB37" s="1">
        <v>2</v>
      </c>
      <c r="CC37" s="2"/>
      <c r="CD37" s="15"/>
      <c r="CE37" s="1">
        <v>2</v>
      </c>
      <c r="CF37" s="2"/>
      <c r="CG37" s="15"/>
      <c r="CI37" s="2"/>
      <c r="CJ37" s="15"/>
      <c r="CL37" s="2"/>
      <c r="CM37" s="15"/>
      <c r="CO37" s="2"/>
      <c r="CP37" s="15"/>
      <c r="CR37" s="2"/>
      <c r="CS37" s="15"/>
      <c r="CU37" s="2"/>
      <c r="CV37" s="15"/>
      <c r="CX37" s="2"/>
      <c r="CY37" s="15"/>
      <c r="CZ37" s="45">
        <f>SUM(C37:CY37)</f>
        <v>4</v>
      </c>
    </row>
    <row r="38" spans="1:104">
      <c r="A38" s="1">
        <v>36</v>
      </c>
      <c r="B38" s="53" t="s">
        <v>27</v>
      </c>
      <c r="D38" s="2"/>
      <c r="E38" s="15"/>
      <c r="G38" s="2"/>
      <c r="H38" s="15"/>
      <c r="J38" s="2"/>
      <c r="K38" s="15"/>
      <c r="M38" s="2"/>
      <c r="N38" s="15"/>
      <c r="O38" s="2"/>
      <c r="P38" s="15"/>
      <c r="R38" s="2"/>
      <c r="S38" s="15"/>
      <c r="U38" s="2"/>
      <c r="V38" s="16"/>
      <c r="X38" s="2"/>
      <c r="Y38" s="15"/>
      <c r="AA38" s="2"/>
      <c r="AB38" s="15"/>
      <c r="AD38" s="2"/>
      <c r="AE38" s="15"/>
      <c r="AG38" s="2"/>
      <c r="AH38" s="15"/>
      <c r="AJ38" s="2"/>
      <c r="AK38" s="15"/>
      <c r="AM38" s="2"/>
      <c r="AN38" s="15"/>
      <c r="AP38" s="2"/>
      <c r="AQ38" s="15"/>
      <c r="AS38" s="2"/>
      <c r="AT38" s="15"/>
      <c r="AV38" s="2"/>
      <c r="AW38" s="15"/>
      <c r="AY38" s="2"/>
      <c r="AZ38" s="15"/>
      <c r="BB38" s="2"/>
      <c r="BC38" s="15"/>
      <c r="BE38" s="2"/>
      <c r="BF38" s="15"/>
      <c r="BG38" s="4"/>
      <c r="BH38" s="2"/>
      <c r="BI38" s="15"/>
      <c r="BJ38" s="4"/>
      <c r="BK38" s="2"/>
      <c r="BL38" s="15"/>
      <c r="BN38" s="2"/>
      <c r="BO38" s="15"/>
      <c r="BQ38" s="2"/>
      <c r="BR38" s="15"/>
      <c r="BT38" s="2"/>
      <c r="BU38" s="15"/>
      <c r="BW38" s="2"/>
      <c r="BX38" s="15"/>
      <c r="BZ38" s="2"/>
      <c r="CA38" s="15"/>
      <c r="CC38" s="2"/>
      <c r="CD38" s="15"/>
      <c r="CF38" s="2"/>
      <c r="CG38" s="15"/>
      <c r="CH38" s="115">
        <v>3</v>
      </c>
      <c r="CI38" s="2"/>
      <c r="CJ38" s="15"/>
      <c r="CL38" s="2"/>
      <c r="CM38" s="15"/>
      <c r="CO38" s="2"/>
      <c r="CP38" s="15"/>
      <c r="CR38" s="2"/>
      <c r="CS38" s="15"/>
      <c r="CU38" s="2"/>
      <c r="CV38" s="15"/>
      <c r="CX38" s="2"/>
      <c r="CY38" s="15"/>
      <c r="CZ38" s="45">
        <f>SUM(C38:CY38)</f>
        <v>3</v>
      </c>
    </row>
    <row r="39" spans="1:104">
      <c r="A39" s="1">
        <v>37</v>
      </c>
      <c r="B39" s="53" t="s">
        <v>126</v>
      </c>
      <c r="D39" s="2"/>
      <c r="E39" s="15"/>
      <c r="G39" s="2"/>
      <c r="H39" s="15"/>
      <c r="J39" s="2"/>
      <c r="K39" s="15"/>
      <c r="M39" s="2"/>
      <c r="N39" s="15"/>
      <c r="O39" s="2"/>
      <c r="P39" s="15"/>
      <c r="R39" s="2"/>
      <c r="S39" s="15"/>
      <c r="U39" s="2"/>
      <c r="V39" s="16"/>
      <c r="X39" s="2"/>
      <c r="Y39" s="15"/>
      <c r="AA39" s="2"/>
      <c r="AB39" s="15"/>
      <c r="AD39" s="2"/>
      <c r="AE39" s="15"/>
      <c r="AG39" s="2"/>
      <c r="AH39" s="15"/>
      <c r="AJ39" s="2"/>
      <c r="AK39" s="15"/>
      <c r="AM39" s="2"/>
      <c r="AN39" s="15"/>
      <c r="AP39" s="2"/>
      <c r="AQ39" s="15"/>
      <c r="AS39" s="2"/>
      <c r="AT39" s="15"/>
      <c r="AV39" s="2"/>
      <c r="AW39" s="15"/>
      <c r="AY39" s="2"/>
      <c r="AZ39" s="15"/>
      <c r="BB39" s="2"/>
      <c r="BC39" s="15"/>
      <c r="BE39" s="2"/>
      <c r="BF39" s="15"/>
      <c r="BG39" s="4"/>
      <c r="BH39" s="2"/>
      <c r="BI39" s="15"/>
      <c r="BJ39" s="4"/>
      <c r="BK39" s="2"/>
      <c r="BL39" s="15"/>
      <c r="BN39" s="2"/>
      <c r="BO39" s="15"/>
      <c r="BQ39" s="2"/>
      <c r="BR39" s="15"/>
      <c r="BT39" s="2"/>
      <c r="BU39" s="15"/>
      <c r="BW39" s="2"/>
      <c r="BX39" s="15"/>
      <c r="BZ39" s="2"/>
      <c r="CA39" s="15"/>
      <c r="CC39" s="2"/>
      <c r="CD39" s="15"/>
      <c r="CF39" s="2"/>
      <c r="CG39" s="15"/>
      <c r="CH39" s="115">
        <v>2</v>
      </c>
      <c r="CI39" s="2"/>
      <c r="CJ39" s="15"/>
      <c r="CL39" s="2"/>
      <c r="CM39" s="15"/>
      <c r="CO39" s="2"/>
      <c r="CP39" s="15"/>
      <c r="CR39" s="2"/>
      <c r="CS39" s="15"/>
      <c r="CU39" s="2"/>
      <c r="CV39" s="15"/>
      <c r="CX39" s="2"/>
      <c r="CY39" s="15"/>
      <c r="CZ39" s="45">
        <f>SUM(C39:CY39)</f>
        <v>2</v>
      </c>
    </row>
    <row r="40" spans="1:104">
      <c r="A40" s="1">
        <v>38</v>
      </c>
      <c r="B40" s="53" t="s">
        <v>15</v>
      </c>
      <c r="D40" s="2"/>
      <c r="E40" s="15"/>
      <c r="G40" s="2"/>
      <c r="H40" s="15"/>
      <c r="J40" s="2"/>
      <c r="K40" s="15"/>
      <c r="M40" s="2"/>
      <c r="N40" s="15"/>
      <c r="O40" s="2"/>
      <c r="P40" s="15"/>
      <c r="R40" s="2"/>
      <c r="S40" s="15"/>
      <c r="U40" s="2"/>
      <c r="V40" s="16"/>
      <c r="X40" s="2"/>
      <c r="Y40" s="15"/>
      <c r="AA40" s="2"/>
      <c r="AB40" s="15"/>
      <c r="AD40" s="2"/>
      <c r="AE40" s="15"/>
      <c r="AG40" s="2"/>
      <c r="AH40" s="15"/>
      <c r="AJ40" s="2"/>
      <c r="AK40" s="15"/>
      <c r="AM40" s="2"/>
      <c r="AN40" s="15"/>
      <c r="AP40" s="2"/>
      <c r="AQ40" s="15"/>
      <c r="AS40" s="2"/>
      <c r="AT40" s="15"/>
      <c r="AV40" s="2"/>
      <c r="AW40" s="15"/>
      <c r="AY40" s="2"/>
      <c r="AZ40" s="15"/>
      <c r="BB40" s="2"/>
      <c r="BC40" s="15"/>
      <c r="BE40" s="2"/>
      <c r="BF40" s="15"/>
      <c r="BG40" s="4"/>
      <c r="BH40" s="2"/>
      <c r="BI40" s="15"/>
      <c r="BJ40" s="4"/>
      <c r="BK40" s="2"/>
      <c r="BL40" s="15"/>
      <c r="BN40" s="2"/>
      <c r="BO40" s="15"/>
      <c r="BQ40" s="2"/>
      <c r="BR40" s="15"/>
      <c r="BS40" s="1">
        <v>2</v>
      </c>
      <c r="BT40" s="2"/>
      <c r="BU40" s="15"/>
      <c r="BW40" s="2"/>
      <c r="BX40" s="15"/>
      <c r="BZ40" s="2"/>
      <c r="CA40" s="15"/>
      <c r="CC40" s="2"/>
      <c r="CD40" s="15"/>
      <c r="CF40" s="2"/>
      <c r="CG40" s="15"/>
      <c r="CI40" s="2"/>
      <c r="CJ40" s="15"/>
      <c r="CL40" s="2"/>
      <c r="CM40" s="15"/>
      <c r="CO40" s="2"/>
      <c r="CP40" s="15"/>
      <c r="CR40" s="2"/>
      <c r="CS40" s="15"/>
      <c r="CU40" s="2"/>
      <c r="CV40" s="15"/>
      <c r="CX40" s="2"/>
      <c r="CY40" s="15"/>
      <c r="CZ40" s="45">
        <f>SUM(C40:CY40)</f>
        <v>2</v>
      </c>
    </row>
    <row r="41" spans="1:104">
      <c r="A41" s="1">
        <v>39</v>
      </c>
      <c r="B41" s="53" t="s">
        <v>8</v>
      </c>
      <c r="D41" s="2"/>
      <c r="E41" s="15"/>
      <c r="G41" s="2"/>
      <c r="H41" s="15"/>
      <c r="J41" s="2"/>
      <c r="K41" s="15"/>
      <c r="M41" s="2"/>
      <c r="N41" s="15"/>
      <c r="O41" s="2"/>
      <c r="P41" s="15"/>
      <c r="R41" s="2"/>
      <c r="S41" s="15"/>
      <c r="U41" s="2"/>
      <c r="V41" s="16"/>
      <c r="X41" s="2"/>
      <c r="Y41" s="15"/>
      <c r="AA41" s="2"/>
      <c r="AB41" s="15"/>
      <c r="AD41" s="2"/>
      <c r="AE41" s="15"/>
      <c r="AG41" s="2"/>
      <c r="AH41" s="15"/>
      <c r="AJ41" s="2"/>
      <c r="AK41" s="15"/>
      <c r="AM41" s="2"/>
      <c r="AN41" s="15"/>
      <c r="AP41" s="2"/>
      <c r="AQ41" s="15"/>
      <c r="AS41" s="2"/>
      <c r="AT41" s="15"/>
      <c r="AV41" s="2"/>
      <c r="AW41" s="15"/>
      <c r="AY41" s="2"/>
      <c r="AZ41" s="15"/>
      <c r="BB41" s="2"/>
      <c r="BC41" s="15"/>
      <c r="BE41" s="2"/>
      <c r="BF41" s="15"/>
      <c r="BG41" s="4"/>
      <c r="BH41" s="2"/>
      <c r="BI41" s="15"/>
      <c r="BJ41" s="4"/>
      <c r="BK41" s="2"/>
      <c r="BL41" s="15"/>
      <c r="BN41" s="2"/>
      <c r="BO41" s="15"/>
      <c r="BQ41" s="2"/>
      <c r="BR41" s="15"/>
      <c r="BT41" s="2"/>
      <c r="BU41" s="15"/>
      <c r="BW41" s="2"/>
      <c r="BX41" s="15"/>
      <c r="BZ41" s="2"/>
      <c r="CA41" s="15"/>
      <c r="CC41" s="2"/>
      <c r="CD41" s="15"/>
      <c r="CF41" s="2"/>
      <c r="CG41" s="15"/>
      <c r="CI41" s="2"/>
      <c r="CJ41" s="15"/>
      <c r="CK41" s="1">
        <v>1</v>
      </c>
      <c r="CL41" s="2"/>
      <c r="CM41" s="15"/>
      <c r="CO41" s="2"/>
      <c r="CP41" s="15"/>
      <c r="CR41" s="2"/>
      <c r="CS41" s="15"/>
      <c r="CU41" s="2"/>
      <c r="CV41" s="15"/>
      <c r="CX41" s="2"/>
      <c r="CY41" s="15"/>
      <c r="CZ41" s="45">
        <f>SUM(C41:CY41)</f>
        <v>1</v>
      </c>
    </row>
    <row r="42" spans="1:104">
      <c r="A42" s="1">
        <v>40</v>
      </c>
      <c r="B42" s="53" t="s">
        <v>34</v>
      </c>
      <c r="D42" s="2"/>
      <c r="E42" s="15"/>
      <c r="G42" s="2"/>
      <c r="H42" s="15"/>
      <c r="J42" s="2"/>
      <c r="K42" s="15"/>
      <c r="M42" s="2"/>
      <c r="N42" s="15"/>
      <c r="O42" s="2"/>
      <c r="P42" s="15"/>
      <c r="R42" s="2"/>
      <c r="S42" s="15"/>
      <c r="U42" s="2"/>
      <c r="V42" s="16"/>
      <c r="X42" s="2"/>
      <c r="Y42" s="15"/>
      <c r="AA42" s="2"/>
      <c r="AB42" s="15"/>
      <c r="AD42" s="2"/>
      <c r="AE42" s="15"/>
      <c r="AG42" s="2"/>
      <c r="AH42" s="15"/>
      <c r="AJ42" s="2"/>
      <c r="AK42" s="15"/>
      <c r="AM42" s="2"/>
      <c r="AN42" s="15"/>
      <c r="AP42" s="2"/>
      <c r="AQ42" s="15"/>
      <c r="AS42" s="2"/>
      <c r="AT42" s="15"/>
      <c r="AV42" s="2"/>
      <c r="AW42" s="15"/>
      <c r="AY42" s="2"/>
      <c r="AZ42" s="15"/>
      <c r="BB42" s="2"/>
      <c r="BC42" s="15"/>
      <c r="BE42" s="2"/>
      <c r="BF42" s="15"/>
      <c r="BG42" s="4"/>
      <c r="BH42" s="2"/>
      <c r="BI42" s="15"/>
      <c r="BJ42" s="4"/>
      <c r="BK42" s="2"/>
      <c r="BL42" s="15"/>
      <c r="BN42" s="2"/>
      <c r="BO42" s="15"/>
      <c r="BQ42" s="2"/>
      <c r="BR42" s="15"/>
      <c r="BT42" s="2"/>
      <c r="BU42" s="15"/>
      <c r="BW42" s="2"/>
      <c r="BX42" s="15"/>
      <c r="BZ42" s="2"/>
      <c r="CA42" s="15"/>
      <c r="CC42" s="2"/>
      <c r="CD42" s="15"/>
      <c r="CF42" s="2"/>
      <c r="CG42" s="15"/>
      <c r="CI42" s="2"/>
      <c r="CJ42" s="15"/>
      <c r="CL42" s="2"/>
      <c r="CM42" s="15"/>
      <c r="CO42" s="2"/>
      <c r="CP42" s="15"/>
      <c r="CR42" s="2"/>
      <c r="CS42" s="15"/>
      <c r="CU42" s="2"/>
      <c r="CV42" s="15"/>
      <c r="CX42" s="2"/>
      <c r="CY42" s="15"/>
      <c r="CZ42" s="45">
        <f>SUM(C42:CY42)</f>
        <v>0</v>
      </c>
    </row>
    <row r="43" spans="1:104">
      <c r="A43" s="1">
        <v>41</v>
      </c>
      <c r="B43" s="53" t="s">
        <v>6</v>
      </c>
      <c r="D43" s="2"/>
      <c r="E43" s="15"/>
      <c r="G43" s="2"/>
      <c r="H43" s="15"/>
      <c r="J43" s="2"/>
      <c r="K43" s="15"/>
      <c r="M43" s="2"/>
      <c r="N43" s="15"/>
      <c r="O43" s="2"/>
      <c r="P43" s="15"/>
      <c r="R43" s="2"/>
      <c r="S43" s="15"/>
      <c r="U43" s="2"/>
      <c r="V43" s="16"/>
      <c r="X43" s="2"/>
      <c r="Y43" s="15"/>
      <c r="AA43" s="2"/>
      <c r="AB43" s="15"/>
      <c r="AD43" s="2"/>
      <c r="AE43" s="15"/>
      <c r="AG43" s="2"/>
      <c r="AH43" s="15"/>
      <c r="AJ43" s="2"/>
      <c r="AK43" s="15"/>
      <c r="AM43" s="2"/>
      <c r="AN43" s="15"/>
      <c r="AP43" s="2"/>
      <c r="AQ43" s="15"/>
      <c r="AS43" s="2"/>
      <c r="AT43" s="15"/>
      <c r="AV43" s="2"/>
      <c r="AW43" s="15"/>
      <c r="AY43" s="2"/>
      <c r="AZ43" s="15"/>
      <c r="BB43" s="2"/>
      <c r="BC43" s="15"/>
      <c r="BE43" s="2"/>
      <c r="BF43" s="15"/>
      <c r="BG43" s="4"/>
      <c r="BH43" s="2"/>
      <c r="BI43" s="15"/>
      <c r="BJ43" s="4"/>
      <c r="BK43" s="2"/>
      <c r="BL43" s="15"/>
      <c r="BN43" s="2"/>
      <c r="BO43" s="15"/>
      <c r="BQ43" s="2"/>
      <c r="BR43" s="15"/>
      <c r="BT43" s="2"/>
      <c r="BU43" s="15"/>
      <c r="BW43" s="2"/>
      <c r="BX43" s="15"/>
      <c r="BZ43" s="2"/>
      <c r="CA43" s="15"/>
      <c r="CC43" s="2"/>
      <c r="CD43" s="15"/>
      <c r="CF43" s="2"/>
      <c r="CG43" s="15"/>
      <c r="CI43" s="2"/>
      <c r="CJ43" s="15"/>
      <c r="CL43" s="2"/>
      <c r="CM43" s="15"/>
      <c r="CO43" s="2"/>
      <c r="CP43" s="15"/>
      <c r="CR43" s="2"/>
      <c r="CS43" s="15"/>
      <c r="CU43" s="2"/>
      <c r="CV43" s="15"/>
      <c r="CX43" s="2"/>
      <c r="CY43" s="15"/>
      <c r="CZ43" s="45">
        <f>SUM(C43:CY43)</f>
        <v>0</v>
      </c>
    </row>
    <row r="44" spans="1:104">
      <c r="A44" s="1">
        <v>42</v>
      </c>
      <c r="B44" s="53" t="s">
        <v>3</v>
      </c>
      <c r="D44" s="2"/>
      <c r="E44" s="15"/>
      <c r="G44" s="2"/>
      <c r="H44" s="15"/>
      <c r="J44" s="2"/>
      <c r="K44" s="15"/>
      <c r="M44" s="2"/>
      <c r="N44" s="15"/>
      <c r="O44" s="2"/>
      <c r="P44" s="15"/>
      <c r="R44" s="2"/>
      <c r="S44" s="15"/>
      <c r="U44" s="2"/>
      <c r="V44" s="16"/>
      <c r="X44" s="2"/>
      <c r="Y44" s="15"/>
      <c r="AA44" s="2"/>
      <c r="AB44" s="15"/>
      <c r="AD44" s="2"/>
      <c r="AE44" s="15"/>
      <c r="AG44" s="2"/>
      <c r="AH44" s="15"/>
      <c r="AJ44" s="2"/>
      <c r="AK44" s="15"/>
      <c r="AM44" s="2"/>
      <c r="AN44" s="15"/>
      <c r="AP44" s="2"/>
      <c r="AQ44" s="15"/>
      <c r="AS44" s="2"/>
      <c r="AT44" s="15"/>
      <c r="AV44" s="2"/>
      <c r="AW44" s="15"/>
      <c r="AY44" s="2"/>
      <c r="AZ44" s="15"/>
      <c r="BB44" s="2"/>
      <c r="BC44" s="15"/>
      <c r="BE44" s="2"/>
      <c r="BF44" s="15"/>
      <c r="BG44" s="4"/>
      <c r="BH44" s="2"/>
      <c r="BI44" s="15"/>
      <c r="BJ44" s="4"/>
      <c r="BK44" s="2"/>
      <c r="BL44" s="15"/>
      <c r="BN44" s="2"/>
      <c r="BO44" s="15"/>
      <c r="BQ44" s="2"/>
      <c r="BR44" s="15"/>
      <c r="BT44" s="2"/>
      <c r="BU44" s="15"/>
      <c r="BW44" s="2"/>
      <c r="BX44" s="15"/>
      <c r="BZ44" s="2"/>
      <c r="CA44" s="15"/>
      <c r="CC44" s="2"/>
      <c r="CD44" s="15"/>
      <c r="CF44" s="2"/>
      <c r="CG44" s="15"/>
      <c r="CI44" s="2"/>
      <c r="CJ44" s="15"/>
      <c r="CL44" s="2"/>
      <c r="CM44" s="15"/>
      <c r="CO44" s="2"/>
      <c r="CP44" s="15"/>
      <c r="CR44" s="2"/>
      <c r="CS44" s="15"/>
      <c r="CU44" s="2"/>
      <c r="CV44" s="15"/>
      <c r="CX44" s="2"/>
      <c r="CY44" s="15"/>
      <c r="CZ44" s="45">
        <f>SUM(C44:CY44)</f>
        <v>0</v>
      </c>
    </row>
    <row r="45" spans="1:104">
      <c r="A45" s="1">
        <v>43</v>
      </c>
      <c r="B45" s="53" t="s">
        <v>10</v>
      </c>
      <c r="D45" s="2"/>
      <c r="E45" s="15"/>
      <c r="G45" s="2"/>
      <c r="H45" s="15"/>
      <c r="J45" s="2"/>
      <c r="K45" s="15"/>
      <c r="M45" s="2"/>
      <c r="N45" s="15"/>
      <c r="O45" s="2"/>
      <c r="P45" s="15"/>
      <c r="R45" s="2"/>
      <c r="S45" s="15"/>
      <c r="U45" s="2"/>
      <c r="V45" s="16"/>
      <c r="X45" s="2"/>
      <c r="Y45" s="15"/>
      <c r="AA45" s="2"/>
      <c r="AB45" s="15"/>
      <c r="AD45" s="2"/>
      <c r="AE45" s="15"/>
      <c r="AG45" s="2"/>
      <c r="AH45" s="15"/>
      <c r="AJ45" s="2"/>
      <c r="AK45" s="15"/>
      <c r="AM45" s="2"/>
      <c r="AN45" s="15"/>
      <c r="AP45" s="2"/>
      <c r="AQ45" s="15"/>
      <c r="AS45" s="2"/>
      <c r="AT45" s="15"/>
      <c r="AV45" s="2"/>
      <c r="AW45" s="15"/>
      <c r="AY45" s="2"/>
      <c r="AZ45" s="15"/>
      <c r="BB45" s="2"/>
      <c r="BC45" s="15"/>
      <c r="BE45" s="2"/>
      <c r="BF45" s="15"/>
      <c r="BG45" s="4"/>
      <c r="BH45" s="2"/>
      <c r="BI45" s="15"/>
      <c r="BJ45" s="4"/>
      <c r="BK45" s="2"/>
      <c r="BL45" s="15"/>
      <c r="BN45" s="2"/>
      <c r="BO45" s="15"/>
      <c r="BQ45" s="2"/>
      <c r="BR45" s="15"/>
      <c r="BT45" s="2"/>
      <c r="BU45" s="15"/>
      <c r="BW45" s="2"/>
      <c r="BX45" s="15"/>
      <c r="BZ45" s="2"/>
      <c r="CA45" s="15"/>
      <c r="CC45" s="2"/>
      <c r="CD45" s="15"/>
      <c r="CF45" s="2"/>
      <c r="CG45" s="15"/>
      <c r="CI45" s="2"/>
      <c r="CJ45" s="15"/>
      <c r="CL45" s="2"/>
      <c r="CM45" s="15"/>
      <c r="CO45" s="2"/>
      <c r="CP45" s="15"/>
      <c r="CR45" s="2"/>
      <c r="CS45" s="15"/>
      <c r="CU45" s="2"/>
      <c r="CV45" s="15"/>
      <c r="CX45" s="2"/>
      <c r="CY45" s="15"/>
      <c r="CZ45" s="45">
        <f>SUM(C45:CY45)</f>
        <v>0</v>
      </c>
    </row>
    <row r="46" spans="1:104">
      <c r="A46" s="1">
        <v>44</v>
      </c>
      <c r="B46" s="53" t="s">
        <v>12</v>
      </c>
      <c r="D46" s="2"/>
      <c r="E46" s="15"/>
      <c r="G46" s="2"/>
      <c r="H46" s="15"/>
      <c r="J46" s="2"/>
      <c r="K46" s="15"/>
      <c r="M46" s="2"/>
      <c r="N46" s="15"/>
      <c r="O46" s="2"/>
      <c r="P46" s="15"/>
      <c r="R46" s="2"/>
      <c r="S46" s="15"/>
      <c r="U46" s="2"/>
      <c r="V46" s="16"/>
      <c r="X46" s="2"/>
      <c r="Y46" s="15"/>
      <c r="AA46" s="2"/>
      <c r="AB46" s="15"/>
      <c r="AD46" s="2"/>
      <c r="AE46" s="15"/>
      <c r="AG46" s="2"/>
      <c r="AH46" s="15"/>
      <c r="AJ46" s="2"/>
      <c r="AK46" s="15"/>
      <c r="AM46" s="2"/>
      <c r="AN46" s="15"/>
      <c r="AP46" s="2"/>
      <c r="AQ46" s="15"/>
      <c r="AS46" s="2"/>
      <c r="AT46" s="15"/>
      <c r="AV46" s="2"/>
      <c r="AW46" s="15"/>
      <c r="AY46" s="2"/>
      <c r="AZ46" s="15"/>
      <c r="BB46" s="2"/>
      <c r="BC46" s="15"/>
      <c r="BE46" s="2"/>
      <c r="BF46" s="15"/>
      <c r="BG46" s="4"/>
      <c r="BH46" s="2"/>
      <c r="BI46" s="15"/>
      <c r="BJ46" s="4"/>
      <c r="BK46" s="2"/>
      <c r="BL46" s="15"/>
      <c r="BN46" s="2"/>
      <c r="BO46" s="15"/>
      <c r="BQ46" s="2"/>
      <c r="BR46" s="15"/>
      <c r="BT46" s="2"/>
      <c r="BU46" s="15"/>
      <c r="BW46" s="2"/>
      <c r="BX46" s="15"/>
      <c r="BZ46" s="2"/>
      <c r="CA46" s="15"/>
      <c r="CC46" s="2"/>
      <c r="CD46" s="15"/>
      <c r="CF46" s="2"/>
      <c r="CG46" s="15"/>
      <c r="CI46" s="2"/>
      <c r="CJ46" s="15"/>
      <c r="CL46" s="2"/>
      <c r="CM46" s="15"/>
      <c r="CO46" s="2"/>
      <c r="CP46" s="15"/>
      <c r="CR46" s="2"/>
      <c r="CS46" s="15"/>
      <c r="CU46" s="2"/>
      <c r="CV46" s="15"/>
      <c r="CX46" s="2"/>
      <c r="CY46" s="15"/>
      <c r="CZ46" s="45">
        <f>SUM(C46:CY46)</f>
        <v>0</v>
      </c>
    </row>
    <row r="47" spans="1:104">
      <c r="A47" s="1">
        <v>45</v>
      </c>
      <c r="B47" s="53" t="s">
        <v>11</v>
      </c>
      <c r="D47" s="2"/>
      <c r="E47" s="15"/>
      <c r="G47" s="2"/>
      <c r="H47" s="15"/>
      <c r="J47" s="2"/>
      <c r="K47" s="15"/>
      <c r="M47" s="2"/>
      <c r="N47" s="15"/>
      <c r="O47" s="2"/>
      <c r="P47" s="15"/>
      <c r="R47" s="2"/>
      <c r="S47" s="15"/>
      <c r="U47" s="2"/>
      <c r="V47" s="16"/>
      <c r="X47" s="2"/>
      <c r="Y47" s="15"/>
      <c r="AA47" s="2"/>
      <c r="AB47" s="15"/>
      <c r="AD47" s="2"/>
      <c r="AE47" s="15"/>
      <c r="AG47" s="2"/>
      <c r="AH47" s="15"/>
      <c r="AJ47" s="2"/>
      <c r="AK47" s="15"/>
      <c r="AM47" s="2"/>
      <c r="AN47" s="15"/>
      <c r="AP47" s="2"/>
      <c r="AQ47" s="15"/>
      <c r="AS47" s="2"/>
      <c r="AT47" s="15"/>
      <c r="AV47" s="2"/>
      <c r="AW47" s="15"/>
      <c r="AY47" s="2"/>
      <c r="AZ47" s="15"/>
      <c r="BB47" s="2"/>
      <c r="BC47" s="15"/>
      <c r="BE47" s="2"/>
      <c r="BF47" s="15"/>
      <c r="BG47" s="4"/>
      <c r="BH47" s="2"/>
      <c r="BI47" s="15"/>
      <c r="BJ47" s="4"/>
      <c r="BK47" s="2"/>
      <c r="BL47" s="15"/>
      <c r="BN47" s="2"/>
      <c r="BO47" s="15"/>
      <c r="BQ47" s="2"/>
      <c r="BR47" s="15"/>
      <c r="BT47" s="2"/>
      <c r="BU47" s="15"/>
      <c r="BW47" s="2"/>
      <c r="BX47" s="15"/>
      <c r="BZ47" s="2"/>
      <c r="CA47" s="15"/>
      <c r="CC47" s="2"/>
      <c r="CD47" s="15"/>
      <c r="CF47" s="2"/>
      <c r="CG47" s="15"/>
      <c r="CI47" s="2"/>
      <c r="CJ47" s="15"/>
      <c r="CL47" s="2"/>
      <c r="CM47" s="15"/>
      <c r="CO47" s="2"/>
      <c r="CP47" s="15"/>
      <c r="CR47" s="2"/>
      <c r="CS47" s="15"/>
      <c r="CU47" s="2"/>
      <c r="CV47" s="15"/>
      <c r="CX47" s="2"/>
      <c r="CY47" s="15"/>
      <c r="CZ47" s="45">
        <f>SUM(C47:CY47)</f>
        <v>0</v>
      </c>
    </row>
    <row r="48" spans="1:104">
      <c r="A48" s="1">
        <v>46</v>
      </c>
      <c r="B48" s="53" t="s">
        <v>30</v>
      </c>
      <c r="D48" s="2"/>
      <c r="E48" s="15"/>
      <c r="G48" s="2"/>
      <c r="H48" s="15"/>
      <c r="J48" s="2"/>
      <c r="K48" s="15"/>
      <c r="M48" s="2"/>
      <c r="N48" s="15"/>
      <c r="O48" s="2"/>
      <c r="P48" s="15"/>
      <c r="R48" s="2"/>
      <c r="S48" s="15"/>
      <c r="U48" s="2"/>
      <c r="V48" s="16"/>
      <c r="X48" s="2"/>
      <c r="Y48" s="15"/>
      <c r="AA48" s="2"/>
      <c r="AB48" s="15"/>
      <c r="AD48" s="2"/>
      <c r="AE48" s="15"/>
      <c r="AG48" s="2"/>
      <c r="AH48" s="15"/>
      <c r="AJ48" s="2"/>
      <c r="AK48" s="15"/>
      <c r="AM48" s="2"/>
      <c r="AN48" s="15"/>
      <c r="AP48" s="2"/>
      <c r="AQ48" s="15"/>
      <c r="AS48" s="2"/>
      <c r="AT48" s="15"/>
      <c r="AV48" s="2"/>
      <c r="AW48" s="15"/>
      <c r="AY48" s="2"/>
      <c r="AZ48" s="15"/>
      <c r="BB48" s="2"/>
      <c r="BC48" s="15"/>
      <c r="BE48" s="2"/>
      <c r="BF48" s="15"/>
      <c r="BG48" s="4"/>
      <c r="BH48" s="2"/>
      <c r="BI48" s="15"/>
      <c r="BJ48" s="4"/>
      <c r="BK48" s="2"/>
      <c r="BL48" s="15"/>
      <c r="BN48" s="2"/>
      <c r="BO48" s="15"/>
      <c r="BQ48" s="2"/>
      <c r="BR48" s="15"/>
      <c r="BT48" s="2"/>
      <c r="BU48" s="15"/>
      <c r="BW48" s="2"/>
      <c r="BX48" s="15"/>
      <c r="BZ48" s="2"/>
      <c r="CA48" s="15"/>
      <c r="CC48" s="2"/>
      <c r="CD48" s="15"/>
      <c r="CF48" s="2"/>
      <c r="CG48" s="15"/>
      <c r="CI48" s="2"/>
      <c r="CJ48" s="15"/>
      <c r="CL48" s="2"/>
      <c r="CM48" s="15"/>
      <c r="CO48" s="2"/>
      <c r="CP48" s="15"/>
      <c r="CR48" s="2"/>
      <c r="CS48" s="15"/>
      <c r="CU48" s="2"/>
      <c r="CV48" s="15"/>
      <c r="CX48" s="2"/>
      <c r="CY48" s="15"/>
      <c r="CZ48" s="45">
        <f>SUM(C48:CY48)</f>
        <v>0</v>
      </c>
    </row>
    <row r="49" spans="1:104">
      <c r="A49" s="1">
        <v>47</v>
      </c>
      <c r="B49" s="53" t="s">
        <v>5</v>
      </c>
      <c r="D49" s="2"/>
      <c r="E49" s="15"/>
      <c r="G49" s="2"/>
      <c r="H49" s="15"/>
      <c r="J49" s="2"/>
      <c r="K49" s="15"/>
      <c r="M49" s="2"/>
      <c r="N49" s="15"/>
      <c r="O49" s="2"/>
      <c r="P49" s="15"/>
      <c r="R49" s="2"/>
      <c r="S49" s="15"/>
      <c r="U49" s="2"/>
      <c r="V49" s="16"/>
      <c r="X49" s="2"/>
      <c r="Y49" s="15"/>
      <c r="AA49" s="2"/>
      <c r="AB49" s="15"/>
      <c r="AD49" s="2"/>
      <c r="AE49" s="15"/>
      <c r="AG49" s="2"/>
      <c r="AH49" s="15"/>
      <c r="AJ49" s="2"/>
      <c r="AK49" s="15"/>
      <c r="AM49" s="2"/>
      <c r="AN49" s="15"/>
      <c r="AP49" s="2"/>
      <c r="AQ49" s="15"/>
      <c r="AS49" s="2"/>
      <c r="AT49" s="15"/>
      <c r="AV49" s="2"/>
      <c r="AW49" s="15"/>
      <c r="AY49" s="2"/>
      <c r="AZ49" s="15"/>
      <c r="BB49" s="2"/>
      <c r="BC49" s="15"/>
      <c r="BE49" s="2"/>
      <c r="BF49" s="15"/>
      <c r="BG49" s="4"/>
      <c r="BH49" s="2"/>
      <c r="BI49" s="15"/>
      <c r="BJ49" s="4"/>
      <c r="BK49" s="2"/>
      <c r="BL49" s="15"/>
      <c r="BN49" s="2"/>
      <c r="BO49" s="15"/>
      <c r="BQ49" s="2"/>
      <c r="BR49" s="15"/>
      <c r="BT49" s="2"/>
      <c r="BU49" s="15"/>
      <c r="BW49" s="2"/>
      <c r="BX49" s="15"/>
      <c r="BZ49" s="2"/>
      <c r="CA49" s="15"/>
      <c r="CC49" s="2"/>
      <c r="CD49" s="15"/>
      <c r="CF49" s="2"/>
      <c r="CG49" s="15"/>
      <c r="CI49" s="2"/>
      <c r="CJ49" s="15"/>
      <c r="CL49" s="2"/>
      <c r="CM49" s="15"/>
      <c r="CO49" s="2"/>
      <c r="CP49" s="15"/>
      <c r="CR49" s="2"/>
      <c r="CS49" s="15"/>
      <c r="CU49" s="2"/>
      <c r="CV49" s="15"/>
      <c r="CX49" s="2"/>
      <c r="CY49" s="15"/>
      <c r="CZ49" s="45">
        <f>SUM(C49:CY49)</f>
        <v>0</v>
      </c>
    </row>
    <row r="50" spans="1:104">
      <c r="A50" s="1">
        <v>48</v>
      </c>
      <c r="B50" s="53" t="s">
        <v>33</v>
      </c>
      <c r="D50" s="2"/>
      <c r="E50" s="15"/>
      <c r="G50" s="2"/>
      <c r="H50" s="15"/>
      <c r="J50" s="2"/>
      <c r="K50" s="15"/>
      <c r="M50" s="2"/>
      <c r="N50" s="15"/>
      <c r="O50" s="2"/>
      <c r="P50" s="15"/>
      <c r="R50" s="2"/>
      <c r="S50" s="15"/>
      <c r="U50" s="2"/>
      <c r="V50" s="16"/>
      <c r="X50" s="2"/>
      <c r="Y50" s="15"/>
      <c r="AA50" s="2"/>
      <c r="AB50" s="15"/>
      <c r="AD50" s="2"/>
      <c r="AE50" s="15"/>
      <c r="AG50" s="2"/>
      <c r="AH50" s="15"/>
      <c r="AJ50" s="2"/>
      <c r="AK50" s="15"/>
      <c r="AM50" s="2"/>
      <c r="AN50" s="15"/>
      <c r="AP50" s="2"/>
      <c r="AQ50" s="15"/>
      <c r="AS50" s="2"/>
      <c r="AT50" s="15"/>
      <c r="AV50" s="2"/>
      <c r="AW50" s="15"/>
      <c r="AY50" s="2"/>
      <c r="AZ50" s="15"/>
      <c r="BB50" s="2"/>
      <c r="BC50" s="15"/>
      <c r="BE50" s="2"/>
      <c r="BF50" s="15"/>
      <c r="BG50" s="4"/>
      <c r="BH50" s="2"/>
      <c r="BI50" s="15"/>
      <c r="BJ50" s="4"/>
      <c r="BK50" s="2"/>
      <c r="BL50" s="15"/>
      <c r="BN50" s="2"/>
      <c r="BO50" s="15"/>
      <c r="BQ50" s="2"/>
      <c r="BR50" s="15"/>
      <c r="BT50" s="2"/>
      <c r="BU50" s="15"/>
      <c r="BW50" s="2"/>
      <c r="BX50" s="15"/>
      <c r="BZ50" s="2"/>
      <c r="CA50" s="15"/>
      <c r="CC50" s="2"/>
      <c r="CD50" s="15"/>
      <c r="CF50" s="2"/>
      <c r="CG50" s="15"/>
      <c r="CI50" s="2"/>
      <c r="CJ50" s="15"/>
      <c r="CL50" s="2"/>
      <c r="CM50" s="15"/>
      <c r="CO50" s="2"/>
      <c r="CP50" s="15"/>
      <c r="CR50" s="2"/>
      <c r="CS50" s="15"/>
      <c r="CU50" s="2"/>
      <c r="CV50" s="15"/>
      <c r="CX50" s="2"/>
      <c r="CY50" s="15"/>
      <c r="CZ50" s="45">
        <f>SUM(C50:CY50)</f>
        <v>0</v>
      </c>
    </row>
    <row r="51" spans="1:104">
      <c r="A51" s="1">
        <v>49</v>
      </c>
      <c r="B51" s="53" t="s">
        <v>4</v>
      </c>
      <c r="D51" s="2"/>
      <c r="E51" s="15"/>
      <c r="G51" s="2"/>
      <c r="H51" s="15"/>
      <c r="J51" s="2"/>
      <c r="K51" s="15"/>
      <c r="M51" s="2"/>
      <c r="N51" s="15"/>
      <c r="O51" s="2"/>
      <c r="P51" s="15"/>
      <c r="R51" s="2"/>
      <c r="S51" s="15"/>
      <c r="U51" s="2"/>
      <c r="V51" s="16"/>
      <c r="X51" s="2"/>
      <c r="Y51" s="15"/>
      <c r="AA51" s="2"/>
      <c r="AB51" s="15"/>
      <c r="AD51" s="2"/>
      <c r="AE51" s="15"/>
      <c r="AG51" s="2"/>
      <c r="AH51" s="15"/>
      <c r="AJ51" s="2"/>
      <c r="AK51" s="15"/>
      <c r="AM51" s="2"/>
      <c r="AN51" s="15"/>
      <c r="AP51" s="2"/>
      <c r="AQ51" s="15"/>
      <c r="AS51" s="2"/>
      <c r="AT51" s="15"/>
      <c r="AV51" s="2"/>
      <c r="AW51" s="15"/>
      <c r="AY51" s="2"/>
      <c r="AZ51" s="15"/>
      <c r="BB51" s="2"/>
      <c r="BC51" s="15"/>
      <c r="BE51" s="2"/>
      <c r="BF51" s="15"/>
      <c r="BG51" s="4"/>
      <c r="BH51" s="2"/>
      <c r="BI51" s="15"/>
      <c r="BJ51" s="4"/>
      <c r="BK51" s="2"/>
      <c r="BL51" s="15"/>
      <c r="BN51" s="2"/>
      <c r="BO51" s="15"/>
      <c r="BQ51" s="2"/>
      <c r="BR51" s="15"/>
      <c r="BT51" s="2"/>
      <c r="BU51" s="15"/>
      <c r="BW51" s="2"/>
      <c r="BX51" s="15"/>
      <c r="BZ51" s="2"/>
      <c r="CA51" s="15"/>
      <c r="CC51" s="2"/>
      <c r="CD51" s="15"/>
      <c r="CF51" s="2"/>
      <c r="CG51" s="15"/>
      <c r="CI51" s="2"/>
      <c r="CJ51" s="15"/>
      <c r="CL51" s="2"/>
      <c r="CM51" s="15"/>
      <c r="CO51" s="2"/>
      <c r="CP51" s="15"/>
      <c r="CR51" s="2"/>
      <c r="CS51" s="15"/>
      <c r="CU51" s="2"/>
      <c r="CV51" s="15"/>
      <c r="CX51" s="2"/>
      <c r="CY51" s="15"/>
      <c r="CZ51" s="45">
        <f>SUM(C51:CY51)</f>
        <v>0</v>
      </c>
    </row>
    <row r="52" spans="1:104">
      <c r="A52" s="1">
        <v>50</v>
      </c>
      <c r="B52" s="53" t="s">
        <v>9</v>
      </c>
      <c r="D52" s="2"/>
      <c r="E52" s="15"/>
      <c r="G52" s="2"/>
      <c r="H52" s="15"/>
      <c r="J52" s="2"/>
      <c r="K52" s="15"/>
      <c r="M52" s="2"/>
      <c r="N52" s="15"/>
      <c r="O52" s="2"/>
      <c r="P52" s="15"/>
      <c r="R52" s="2"/>
      <c r="S52" s="15"/>
      <c r="U52" s="2"/>
      <c r="V52" s="16"/>
      <c r="X52" s="2"/>
      <c r="Y52" s="15"/>
      <c r="AA52" s="2"/>
      <c r="AB52" s="15"/>
      <c r="AD52" s="2"/>
      <c r="AE52" s="15"/>
      <c r="AG52" s="2"/>
      <c r="AH52" s="15"/>
      <c r="AJ52" s="2"/>
      <c r="AK52" s="15"/>
      <c r="AM52" s="2"/>
      <c r="AN52" s="15"/>
      <c r="AP52" s="2"/>
      <c r="AQ52" s="15"/>
      <c r="AS52" s="2"/>
      <c r="AT52" s="15"/>
      <c r="AV52" s="2"/>
      <c r="AW52" s="15"/>
      <c r="AY52" s="2"/>
      <c r="AZ52" s="15"/>
      <c r="BB52" s="2"/>
      <c r="BC52" s="15"/>
      <c r="BE52" s="2"/>
      <c r="BF52" s="15"/>
      <c r="BG52" s="4"/>
      <c r="BH52" s="2"/>
      <c r="BI52" s="15"/>
      <c r="BJ52" s="4"/>
      <c r="BK52" s="2"/>
      <c r="BL52" s="15"/>
      <c r="BN52" s="2"/>
      <c r="BO52" s="15"/>
      <c r="BQ52" s="2"/>
      <c r="BR52" s="15"/>
      <c r="BT52" s="2"/>
      <c r="BU52" s="15"/>
      <c r="BW52" s="2"/>
      <c r="BX52" s="15"/>
      <c r="BZ52" s="2"/>
      <c r="CA52" s="15"/>
      <c r="CC52" s="2"/>
      <c r="CD52" s="15"/>
      <c r="CF52" s="2"/>
      <c r="CG52" s="15"/>
      <c r="CI52" s="2"/>
      <c r="CJ52" s="15"/>
      <c r="CL52" s="2"/>
      <c r="CM52" s="15"/>
      <c r="CO52" s="2"/>
      <c r="CP52" s="15"/>
      <c r="CR52" s="2"/>
      <c r="CS52" s="15"/>
      <c r="CU52" s="2"/>
      <c r="CV52" s="15"/>
      <c r="CX52" s="2"/>
      <c r="CY52" s="15"/>
      <c r="CZ52" s="45">
        <f>SUM(C52:CY52)</f>
        <v>0</v>
      </c>
    </row>
    <row r="53" spans="1:104">
      <c r="A53" s="1">
        <v>51</v>
      </c>
      <c r="B53" s="53" t="s">
        <v>133</v>
      </c>
      <c r="D53" s="2"/>
      <c r="E53" s="15"/>
      <c r="G53" s="2"/>
      <c r="H53" s="15"/>
      <c r="J53" s="2"/>
      <c r="K53" s="15"/>
      <c r="M53" s="2"/>
      <c r="N53" s="15"/>
      <c r="O53" s="2"/>
      <c r="P53" s="15"/>
      <c r="R53" s="2"/>
      <c r="S53" s="15"/>
      <c r="U53" s="2"/>
      <c r="V53" s="16"/>
      <c r="X53" s="2"/>
      <c r="Y53" s="15"/>
      <c r="AA53" s="2"/>
      <c r="AB53" s="15"/>
      <c r="AD53" s="2"/>
      <c r="AE53" s="15"/>
      <c r="AG53" s="2"/>
      <c r="AH53" s="15"/>
      <c r="AJ53" s="2"/>
      <c r="AK53" s="15"/>
      <c r="AM53" s="2"/>
      <c r="AN53" s="15"/>
      <c r="AP53" s="2"/>
      <c r="AQ53" s="15"/>
      <c r="AS53" s="2"/>
      <c r="AT53" s="15"/>
      <c r="AV53" s="2"/>
      <c r="AW53" s="15"/>
      <c r="AY53" s="2"/>
      <c r="AZ53" s="15"/>
      <c r="BB53" s="2"/>
      <c r="BC53" s="15"/>
      <c r="BE53" s="2"/>
      <c r="BF53" s="15"/>
      <c r="BG53" s="4"/>
      <c r="BH53" s="2"/>
      <c r="BI53" s="15"/>
      <c r="BJ53" s="4"/>
      <c r="BK53" s="2"/>
      <c r="BL53" s="15"/>
      <c r="BN53" s="2"/>
      <c r="BO53" s="15"/>
      <c r="BQ53" s="2"/>
      <c r="BR53" s="15"/>
      <c r="BT53" s="2"/>
      <c r="BU53" s="15"/>
      <c r="BW53" s="2"/>
      <c r="BX53" s="15"/>
      <c r="BZ53" s="2"/>
      <c r="CA53" s="15"/>
      <c r="CC53" s="2"/>
      <c r="CD53" s="15"/>
      <c r="CF53" s="2"/>
      <c r="CG53" s="15"/>
      <c r="CI53" s="2"/>
      <c r="CJ53" s="15"/>
      <c r="CL53" s="2"/>
      <c r="CM53" s="15"/>
      <c r="CO53" s="2"/>
      <c r="CP53" s="15"/>
      <c r="CR53" s="2"/>
      <c r="CS53" s="15"/>
      <c r="CU53" s="2"/>
      <c r="CV53" s="15"/>
      <c r="CX53" s="2"/>
      <c r="CY53" s="15"/>
      <c r="CZ53" s="45">
        <f>SUM(C53:CY53)</f>
        <v>0</v>
      </c>
    </row>
    <row r="54" spans="1:104">
      <c r="A54" s="1">
        <v>52</v>
      </c>
      <c r="B54" s="53" t="s">
        <v>134</v>
      </c>
      <c r="D54" s="2"/>
      <c r="E54" s="15"/>
      <c r="G54" s="2"/>
      <c r="H54" s="15"/>
      <c r="J54" s="2"/>
      <c r="K54" s="15"/>
      <c r="M54" s="2"/>
      <c r="N54" s="15"/>
      <c r="O54" s="2"/>
      <c r="P54" s="15"/>
      <c r="R54" s="2"/>
      <c r="S54" s="15"/>
      <c r="U54" s="2"/>
      <c r="V54" s="16"/>
      <c r="X54" s="2"/>
      <c r="Y54" s="15"/>
      <c r="AA54" s="2"/>
      <c r="AB54" s="15"/>
      <c r="AD54" s="2"/>
      <c r="AE54" s="15"/>
      <c r="AG54" s="2"/>
      <c r="AH54" s="15"/>
      <c r="AJ54" s="2"/>
      <c r="AK54" s="15"/>
      <c r="AM54" s="2"/>
      <c r="AN54" s="15"/>
      <c r="AP54" s="2"/>
      <c r="AQ54" s="15"/>
      <c r="AS54" s="55"/>
      <c r="AT54" s="15"/>
      <c r="AV54" s="2"/>
      <c r="AW54" s="15"/>
      <c r="AY54" s="55"/>
      <c r="AZ54" s="15"/>
      <c r="BB54" s="2"/>
      <c r="BC54" s="15"/>
      <c r="BE54" s="2"/>
      <c r="BF54" s="15"/>
      <c r="BG54" s="4"/>
      <c r="BH54" s="2"/>
      <c r="BI54" s="15"/>
      <c r="BJ54" s="4"/>
      <c r="BK54" s="2"/>
      <c r="BL54" s="15"/>
      <c r="BN54" s="2"/>
      <c r="BO54" s="15"/>
      <c r="BQ54" s="2"/>
      <c r="BR54" s="15"/>
      <c r="BT54" s="2"/>
      <c r="BU54" s="15"/>
      <c r="BW54" s="2"/>
      <c r="BX54" s="15"/>
      <c r="BZ54" s="2"/>
      <c r="CA54" s="15"/>
      <c r="CC54" s="2"/>
      <c r="CD54" s="15"/>
      <c r="CF54" s="2"/>
      <c r="CG54" s="15"/>
      <c r="CI54" s="2"/>
      <c r="CJ54" s="15"/>
      <c r="CL54" s="2"/>
      <c r="CM54" s="15"/>
      <c r="CO54" s="55"/>
      <c r="CP54" s="15"/>
      <c r="CR54" s="55"/>
      <c r="CS54" s="15"/>
      <c r="CU54" s="55"/>
      <c r="CV54" s="15"/>
      <c r="CX54" s="2"/>
      <c r="CY54" s="15"/>
      <c r="CZ54" s="45">
        <f>SUM(C54:CY54)</f>
        <v>0</v>
      </c>
    </row>
    <row r="55" spans="1:104">
      <c r="A55" s="1">
        <v>53</v>
      </c>
      <c r="B55" s="53" t="s">
        <v>32</v>
      </c>
      <c r="D55" s="2"/>
      <c r="E55" s="15"/>
      <c r="G55" s="2"/>
      <c r="H55" s="15"/>
      <c r="J55" s="2"/>
      <c r="K55" s="15"/>
      <c r="M55" s="2"/>
      <c r="N55" s="15"/>
      <c r="O55" s="2"/>
      <c r="P55" s="15"/>
      <c r="R55" s="2"/>
      <c r="S55" s="15"/>
      <c r="U55" s="2"/>
      <c r="V55" s="16"/>
      <c r="X55" s="2"/>
      <c r="Y55" s="15"/>
      <c r="AA55" s="2"/>
      <c r="AB55" s="15"/>
      <c r="AD55" s="2"/>
      <c r="AE55" s="15"/>
      <c r="AG55" s="2"/>
      <c r="AH55" s="15"/>
      <c r="AJ55" s="2"/>
      <c r="AK55" s="15"/>
      <c r="AM55" s="2"/>
      <c r="AN55" s="15"/>
      <c r="AP55" s="2"/>
      <c r="AQ55" s="15"/>
      <c r="AS55" s="2"/>
      <c r="AT55" s="15"/>
      <c r="AV55" s="2"/>
      <c r="AW55" s="15"/>
      <c r="AY55" s="2"/>
      <c r="AZ55" s="15"/>
      <c r="BB55" s="2"/>
      <c r="BC55" s="15"/>
      <c r="BE55" s="2"/>
      <c r="BF55" s="15"/>
      <c r="BG55" s="4"/>
      <c r="BH55" s="2"/>
      <c r="BI55" s="15"/>
      <c r="BJ55" s="4"/>
      <c r="BK55" s="2"/>
      <c r="BL55" s="15"/>
      <c r="BN55" s="2"/>
      <c r="BO55" s="15"/>
      <c r="BQ55" s="2"/>
      <c r="BR55" s="15"/>
      <c r="BT55" s="2"/>
      <c r="BU55" s="15"/>
      <c r="BW55" s="2"/>
      <c r="BX55" s="15"/>
      <c r="BZ55" s="2"/>
      <c r="CA55" s="15"/>
      <c r="CC55" s="2"/>
      <c r="CD55" s="15"/>
      <c r="CF55" s="2"/>
      <c r="CG55" s="15"/>
      <c r="CI55" s="2"/>
      <c r="CJ55" s="15"/>
      <c r="CL55" s="2"/>
      <c r="CM55" s="15"/>
      <c r="CO55" s="2"/>
      <c r="CP55" s="15"/>
      <c r="CR55" s="2"/>
      <c r="CS55" s="15"/>
      <c r="CU55" s="2"/>
      <c r="CV55" s="15"/>
      <c r="CX55" s="2"/>
      <c r="CY55" s="15"/>
      <c r="CZ55" s="45">
        <f>SUM(C55:CY55)</f>
        <v>0</v>
      </c>
    </row>
    <row r="56" spans="1:104">
      <c r="A56" s="1">
        <v>54</v>
      </c>
      <c r="B56" s="53" t="s">
        <v>21</v>
      </c>
      <c r="D56" s="2"/>
      <c r="E56" s="15"/>
      <c r="G56" s="2"/>
      <c r="H56" s="15"/>
      <c r="J56" s="2"/>
      <c r="K56" s="15"/>
      <c r="M56" s="2"/>
      <c r="N56" s="15"/>
      <c r="O56" s="2"/>
      <c r="P56" s="15"/>
      <c r="R56" s="2"/>
      <c r="S56" s="15"/>
      <c r="U56" s="2"/>
      <c r="V56" s="16"/>
      <c r="X56" s="2"/>
      <c r="Y56" s="15"/>
      <c r="AA56" s="2"/>
      <c r="AB56" s="15"/>
      <c r="AD56" s="2"/>
      <c r="AE56" s="15"/>
      <c r="AG56" s="2"/>
      <c r="AH56" s="15"/>
      <c r="AJ56" s="2"/>
      <c r="AK56" s="15"/>
      <c r="AM56" s="2"/>
      <c r="AN56" s="15"/>
      <c r="AP56" s="2"/>
      <c r="AQ56" s="15"/>
      <c r="AS56" s="2"/>
      <c r="AT56" s="15"/>
      <c r="AV56" s="2"/>
      <c r="AW56" s="15"/>
      <c r="AY56" s="2"/>
      <c r="AZ56" s="15"/>
      <c r="BB56" s="2"/>
      <c r="BC56" s="15"/>
      <c r="BE56" s="2"/>
      <c r="BF56" s="15"/>
      <c r="BG56" s="4"/>
      <c r="BH56" s="2"/>
      <c r="BI56" s="15"/>
      <c r="BJ56" s="4"/>
      <c r="BK56" s="2"/>
      <c r="BL56" s="15"/>
      <c r="BN56" s="2"/>
      <c r="BO56" s="15"/>
      <c r="BQ56" s="2"/>
      <c r="BR56" s="15"/>
      <c r="BT56" s="2"/>
      <c r="BU56" s="15"/>
      <c r="BW56" s="2"/>
      <c r="BX56" s="15"/>
      <c r="BZ56" s="2"/>
      <c r="CA56" s="15"/>
      <c r="CC56" s="2"/>
      <c r="CD56" s="15"/>
      <c r="CF56" s="2"/>
      <c r="CG56" s="15"/>
      <c r="CI56" s="2"/>
      <c r="CJ56" s="15"/>
      <c r="CL56" s="2"/>
      <c r="CM56" s="15"/>
      <c r="CO56" s="2"/>
      <c r="CP56" s="15"/>
      <c r="CR56" s="2"/>
      <c r="CS56" s="15"/>
      <c r="CU56" s="2"/>
      <c r="CV56" s="15"/>
      <c r="CX56" s="2"/>
      <c r="CY56" s="15"/>
      <c r="CZ56" s="45">
        <f>SUM(C56:CY56)</f>
        <v>0</v>
      </c>
    </row>
    <row r="57" spans="1:104">
      <c r="B57" s="53"/>
      <c r="BG57" s="4"/>
      <c r="BH57" s="1"/>
      <c r="BI57" s="1"/>
      <c r="BJ57" s="4"/>
      <c r="BK57" s="1"/>
      <c r="BL57" s="1"/>
    </row>
    <row r="58" spans="1:104">
      <c r="B58" s="112"/>
      <c r="BG58" s="4"/>
      <c r="BH58" s="1"/>
      <c r="BI58" s="1"/>
      <c r="BJ58" s="4"/>
      <c r="BK58" s="1"/>
      <c r="BL58" s="1"/>
    </row>
    <row r="59" spans="1:104">
      <c r="B59" s="53"/>
      <c r="BG59" s="4"/>
      <c r="BH59" s="1"/>
      <c r="BI59" s="1"/>
      <c r="BJ59" s="4"/>
      <c r="BK59" s="1"/>
      <c r="BL59" s="1"/>
    </row>
    <row r="60" spans="1:104">
      <c r="BG60" s="4"/>
      <c r="BH60" s="1"/>
      <c r="BI60" s="1"/>
      <c r="BJ60" s="4"/>
      <c r="BK60" s="1"/>
      <c r="BL60" s="1"/>
    </row>
    <row r="61" spans="1:104">
      <c r="B61" s="53"/>
      <c r="BG61" s="4"/>
      <c r="BH61" s="1"/>
      <c r="BI61" s="1"/>
      <c r="BJ61" s="4"/>
      <c r="BK61" s="1"/>
      <c r="BL61" s="1"/>
    </row>
    <row r="62" spans="1:104">
      <c r="B62" s="53"/>
      <c r="BG62" s="4"/>
      <c r="BH62" s="1"/>
      <c r="BI62" s="1"/>
      <c r="BJ62" s="4"/>
      <c r="BK62" s="1"/>
      <c r="BL62" s="1"/>
    </row>
    <row r="63" spans="1:104">
      <c r="B63" s="53"/>
      <c r="BG63" s="4"/>
      <c r="BH63" s="1"/>
      <c r="BI63" s="1"/>
      <c r="BJ63" s="4"/>
      <c r="BK63" s="1"/>
      <c r="BL63" s="1"/>
    </row>
    <row r="64" spans="1:104">
      <c r="B64" s="53"/>
      <c r="BG64" s="4"/>
      <c r="BH64" s="1"/>
      <c r="BI64" s="1"/>
      <c r="BJ64" s="4"/>
      <c r="BK64" s="1"/>
      <c r="BL64" s="1"/>
    </row>
    <row r="65" spans="2:64">
      <c r="B65" s="53"/>
      <c r="BG65" s="4"/>
      <c r="BH65" s="1"/>
      <c r="BI65" s="1"/>
      <c r="BJ65" s="4"/>
      <c r="BK65" s="1"/>
      <c r="BL65" s="1"/>
    </row>
    <row r="66" spans="2:64">
      <c r="B66" s="53"/>
      <c r="BG66" s="4"/>
      <c r="BH66" s="1"/>
      <c r="BI66" s="1"/>
      <c r="BJ66" s="4"/>
      <c r="BK66" s="1"/>
      <c r="BL66" s="1"/>
    </row>
    <row r="67" spans="2:64">
      <c r="B67" s="53"/>
      <c r="BG67" s="4"/>
      <c r="BH67" s="1"/>
      <c r="BI67" s="1"/>
      <c r="BJ67" s="4"/>
      <c r="BK67" s="1"/>
      <c r="BL67" s="1"/>
    </row>
    <row r="68" spans="2:64">
      <c r="B68" s="53"/>
      <c r="BG68" s="4"/>
      <c r="BH68" s="1"/>
      <c r="BI68" s="1"/>
      <c r="BJ68" s="4"/>
      <c r="BK68" s="1"/>
      <c r="BL68" s="1"/>
    </row>
    <row r="69" spans="2:64">
      <c r="B69" s="53"/>
      <c r="BG69" s="4"/>
      <c r="BH69" s="1"/>
      <c r="BI69" s="1"/>
      <c r="BJ69" s="4"/>
      <c r="BK69" s="1"/>
      <c r="BL69" s="1"/>
    </row>
    <row r="70" spans="2:64">
      <c r="B70" s="53"/>
      <c r="BG70" s="4"/>
      <c r="BH70" s="1"/>
      <c r="BI70" s="1"/>
      <c r="BJ70" s="4"/>
      <c r="BK70" s="1"/>
      <c r="BL70" s="1"/>
    </row>
    <row r="71" spans="2:64">
      <c r="B71" s="53"/>
      <c r="BG71" s="4"/>
      <c r="BH71" s="1"/>
      <c r="BI71" s="1"/>
      <c r="BJ71" s="4"/>
      <c r="BK71" s="1"/>
      <c r="BL71" s="1"/>
    </row>
    <row r="72" spans="2:64">
      <c r="B72" s="53"/>
      <c r="BG72" s="4"/>
      <c r="BH72" s="1"/>
      <c r="BI72" s="1"/>
      <c r="BJ72" s="4"/>
      <c r="BK72" s="1"/>
      <c r="BL72" s="1"/>
    </row>
    <row r="73" spans="2:64">
      <c r="B73" s="53"/>
      <c r="BG73" s="4"/>
      <c r="BH73" s="1"/>
      <c r="BI73" s="1"/>
      <c r="BJ73" s="4"/>
      <c r="BK73" s="1"/>
      <c r="BL73" s="1"/>
    </row>
    <row r="74" spans="2:64">
      <c r="B74" s="53"/>
      <c r="BG74" s="4"/>
      <c r="BH74" s="1"/>
      <c r="BI74" s="1"/>
      <c r="BJ74" s="4"/>
      <c r="BK74" s="1"/>
      <c r="BL74" s="1"/>
    </row>
    <row r="75" spans="2:64">
      <c r="B75" s="53"/>
      <c r="BG75" s="4"/>
      <c r="BH75" s="1"/>
      <c r="BI75" s="1"/>
      <c r="BJ75" s="4"/>
      <c r="BK75" s="1"/>
      <c r="BL75" s="1"/>
    </row>
    <row r="76" spans="2:64">
      <c r="B76" s="53"/>
      <c r="BG76" s="4"/>
      <c r="BH76" s="1"/>
      <c r="BI76" s="1"/>
      <c r="BJ76" s="4"/>
      <c r="BK76" s="1"/>
      <c r="BL76" s="1"/>
    </row>
    <row r="77" spans="2:64">
      <c r="B77" s="53"/>
      <c r="BG77" s="4"/>
      <c r="BH77" s="1"/>
      <c r="BI77" s="1"/>
      <c r="BJ77" s="4"/>
      <c r="BK77" s="1"/>
      <c r="BL77" s="1"/>
    </row>
    <row r="78" spans="2:64">
      <c r="B78" s="53"/>
      <c r="BG78" s="4"/>
      <c r="BH78" s="1"/>
      <c r="BI78" s="1"/>
      <c r="BJ78" s="4"/>
      <c r="BK78" s="1"/>
      <c r="BL78" s="1"/>
    </row>
    <row r="79" spans="2:64">
      <c r="B79" s="53"/>
      <c r="BG79" s="4"/>
      <c r="BH79" s="1"/>
      <c r="BI79" s="1"/>
      <c r="BJ79" s="4"/>
      <c r="BK79" s="1"/>
      <c r="BL79" s="1"/>
    </row>
    <row r="80" spans="2:64">
      <c r="B80" s="53"/>
      <c r="BG80" s="4"/>
      <c r="BH80" s="1"/>
      <c r="BI80" s="1"/>
      <c r="BJ80" s="4"/>
      <c r="BK80" s="1"/>
      <c r="BL80" s="1"/>
    </row>
    <row r="81" spans="2:64">
      <c r="B81" s="53"/>
      <c r="BG81" s="4"/>
      <c r="BH81" s="1"/>
      <c r="BI81" s="1"/>
      <c r="BJ81" s="4"/>
      <c r="BK81" s="1"/>
      <c r="BL81" s="1"/>
    </row>
    <row r="82" spans="2:64">
      <c r="B82" s="53"/>
      <c r="BG82" s="4"/>
      <c r="BH82" s="1"/>
      <c r="BI82" s="1"/>
      <c r="BJ82" s="4"/>
      <c r="BK82" s="1"/>
      <c r="BL82" s="1"/>
    </row>
    <row r="83" spans="2:64">
      <c r="B83" s="53"/>
      <c r="BG83" s="4"/>
      <c r="BH83" s="1"/>
      <c r="BI83" s="1"/>
      <c r="BJ83" s="4"/>
      <c r="BK83" s="1"/>
      <c r="BL83" s="1"/>
    </row>
    <row r="84" spans="2:64">
      <c r="B84" s="53"/>
      <c r="BG84" s="4"/>
      <c r="BH84" s="1"/>
      <c r="BI84" s="1"/>
      <c r="BJ84" s="4"/>
      <c r="BK84" s="1"/>
      <c r="BL84" s="1"/>
    </row>
    <row r="85" spans="2:64">
      <c r="B85" s="53"/>
      <c r="BG85" s="4"/>
      <c r="BH85" s="1"/>
      <c r="BI85" s="1"/>
      <c r="BJ85" s="4"/>
      <c r="BK85" s="1"/>
      <c r="BL85" s="1"/>
    </row>
    <row r="86" spans="2:64">
      <c r="B86" s="53"/>
      <c r="BG86" s="4"/>
      <c r="BH86" s="1"/>
      <c r="BI86" s="1"/>
      <c r="BJ86" s="4"/>
      <c r="BK86" s="1"/>
      <c r="BL86" s="1"/>
    </row>
    <row r="87" spans="2:64">
      <c r="B87" s="53"/>
      <c r="BG87" s="4"/>
      <c r="BH87" s="1"/>
      <c r="BI87" s="1"/>
      <c r="BJ87" s="4"/>
      <c r="BK87" s="1"/>
      <c r="BL87" s="1"/>
    </row>
    <row r="88" spans="2:64">
      <c r="B88" s="53"/>
      <c r="BG88" s="4"/>
      <c r="BH88" s="1"/>
      <c r="BI88" s="1"/>
      <c r="BJ88" s="4"/>
      <c r="BK88" s="1"/>
      <c r="BL88" s="1"/>
    </row>
    <row r="89" spans="2:64">
      <c r="B89" s="53"/>
      <c r="BG89" s="4"/>
      <c r="BH89" s="1"/>
      <c r="BI89" s="1"/>
      <c r="BJ89" s="4"/>
      <c r="BK89" s="1"/>
      <c r="BL89" s="1"/>
    </row>
    <row r="90" spans="2:64">
      <c r="B90" s="53"/>
      <c r="BG90" s="4"/>
      <c r="BH90" s="1"/>
      <c r="BI90" s="1"/>
      <c r="BJ90" s="4"/>
      <c r="BK90" s="1"/>
      <c r="BL90" s="1"/>
    </row>
    <row r="91" spans="2:64">
      <c r="B91" s="53"/>
      <c r="BG91" s="4"/>
      <c r="BH91" s="1"/>
      <c r="BI91" s="1"/>
      <c r="BJ91" s="4"/>
      <c r="BK91" s="1"/>
      <c r="BL91" s="1"/>
    </row>
    <row r="92" spans="2:64">
      <c r="B92" s="53"/>
      <c r="BG92" s="4"/>
      <c r="BH92" s="1"/>
      <c r="BI92" s="1"/>
      <c r="BJ92" s="4"/>
      <c r="BK92" s="1"/>
      <c r="BL92" s="1"/>
    </row>
    <row r="93" spans="2:64">
      <c r="B93" s="53"/>
      <c r="BG93" s="4"/>
      <c r="BH93" s="1"/>
      <c r="BI93" s="1"/>
      <c r="BJ93" s="4"/>
      <c r="BK93" s="1"/>
      <c r="BL93" s="1"/>
    </row>
    <row r="94" spans="2:64">
      <c r="B94" s="53"/>
      <c r="BG94" s="4"/>
      <c r="BH94" s="1"/>
      <c r="BI94" s="1"/>
      <c r="BJ94" s="4"/>
      <c r="BK94" s="1"/>
      <c r="BL94" s="1"/>
    </row>
    <row r="95" spans="2:64">
      <c r="B95" s="53"/>
      <c r="BG95" s="4"/>
      <c r="BH95" s="1"/>
      <c r="BI95" s="1"/>
      <c r="BJ95" s="4"/>
      <c r="BK95" s="1"/>
      <c r="BL95" s="1"/>
    </row>
    <row r="96" spans="2:64">
      <c r="B96" s="53"/>
      <c r="BG96" s="4"/>
      <c r="BH96" s="1"/>
      <c r="BI96" s="1"/>
      <c r="BJ96" s="4"/>
      <c r="BK96" s="1"/>
      <c r="BL96" s="1"/>
    </row>
    <row r="97" spans="2:64">
      <c r="B97" s="53"/>
      <c r="BG97" s="4"/>
      <c r="BH97" s="1"/>
      <c r="BI97" s="1"/>
      <c r="BJ97" s="4"/>
      <c r="BK97" s="1"/>
      <c r="BL97" s="1"/>
    </row>
    <row r="98" spans="2:64">
      <c r="B98" s="53"/>
      <c r="BG98" s="4"/>
      <c r="BH98" s="1"/>
      <c r="BI98" s="1"/>
      <c r="BJ98" s="4"/>
      <c r="BK98" s="1"/>
      <c r="BL98" s="1"/>
    </row>
    <row r="99" spans="2:64">
      <c r="B99" s="53"/>
      <c r="BG99" s="4"/>
      <c r="BH99" s="1"/>
      <c r="BI99" s="1"/>
      <c r="BJ99" s="4"/>
      <c r="BK99" s="1"/>
      <c r="BL99" s="1"/>
    </row>
    <row r="100" spans="2:64">
      <c r="B100" s="53"/>
      <c r="BG100" s="4"/>
      <c r="BH100" s="1"/>
      <c r="BI100" s="1"/>
      <c r="BJ100" s="4"/>
      <c r="BK100" s="1"/>
      <c r="BL100" s="1"/>
    </row>
    <row r="101" spans="2:64">
      <c r="B101" s="53"/>
      <c r="BG101" s="4"/>
      <c r="BH101" s="1"/>
      <c r="BI101" s="1"/>
      <c r="BJ101" s="4"/>
      <c r="BK101" s="1"/>
      <c r="BL101" s="1"/>
    </row>
    <row r="102" spans="2:64">
      <c r="B102" s="53"/>
      <c r="BG102" s="4"/>
      <c r="BH102" s="1"/>
      <c r="BI102" s="1"/>
      <c r="BJ102" s="4"/>
      <c r="BK102" s="1"/>
      <c r="BL102" s="1"/>
    </row>
    <row r="103" spans="2:64">
      <c r="B103" s="53"/>
      <c r="BG103" s="4"/>
      <c r="BH103" s="1"/>
      <c r="BI103" s="1"/>
      <c r="BJ103" s="4"/>
      <c r="BK103" s="1"/>
      <c r="BL103" s="1"/>
    </row>
    <row r="104" spans="2:64">
      <c r="B104" s="53"/>
      <c r="BG104" s="4"/>
      <c r="BH104" s="1"/>
      <c r="BI104" s="1"/>
      <c r="BJ104" s="4"/>
      <c r="BK104" s="1"/>
      <c r="BL104" s="1"/>
    </row>
    <row r="105" spans="2:64">
      <c r="B105" s="53"/>
      <c r="BG105" s="4"/>
      <c r="BH105" s="1"/>
      <c r="BI105" s="1"/>
      <c r="BJ105" s="4"/>
      <c r="BK105" s="1"/>
      <c r="BL105" s="1"/>
    </row>
    <row r="106" spans="2:64">
      <c r="BG106" s="4"/>
      <c r="BH106" s="1"/>
      <c r="BI106" s="1"/>
      <c r="BJ106" s="4"/>
      <c r="BK106" s="1"/>
      <c r="BL106" s="1"/>
    </row>
    <row r="107" spans="2:64">
      <c r="BG107" s="4"/>
      <c r="BH107" s="1"/>
      <c r="BI107" s="1"/>
      <c r="BJ107" s="4"/>
      <c r="BK107" s="1"/>
      <c r="BL107" s="1"/>
    </row>
    <row r="108" spans="2:64">
      <c r="BG108" s="4"/>
      <c r="BH108" s="1"/>
      <c r="BI108" s="1"/>
      <c r="BJ108" s="4"/>
      <c r="BK108" s="1"/>
      <c r="BL108" s="1"/>
    </row>
    <row r="109" spans="2:64">
      <c r="BG109" s="4"/>
      <c r="BH109" s="1"/>
      <c r="BI109" s="1"/>
      <c r="BJ109" s="4"/>
      <c r="BK109" s="1"/>
      <c r="BL109" s="1"/>
    </row>
    <row r="110" spans="2:64">
      <c r="BG110" s="4"/>
      <c r="BH110" s="1"/>
      <c r="BI110" s="1"/>
      <c r="BJ110" s="4"/>
      <c r="BK110" s="1"/>
      <c r="BL110" s="1"/>
    </row>
    <row r="111" spans="2:64">
      <c r="BG111" s="4"/>
      <c r="BH111" s="1"/>
      <c r="BI111" s="1"/>
      <c r="BJ111" s="4"/>
      <c r="BK111" s="1"/>
      <c r="BL111" s="1"/>
    </row>
    <row r="112" spans="2:64">
      <c r="BG112" s="4"/>
      <c r="BH112" s="1"/>
      <c r="BI112" s="1"/>
      <c r="BJ112" s="4"/>
      <c r="BK112" s="1"/>
      <c r="BL112" s="1"/>
    </row>
    <row r="113" spans="59:64">
      <c r="BG113" s="4"/>
      <c r="BH113" s="1"/>
      <c r="BI113" s="1"/>
      <c r="BJ113" s="4"/>
      <c r="BK113" s="1"/>
      <c r="BL113" s="1"/>
    </row>
    <row r="114" spans="59:64">
      <c r="BG114" s="4"/>
      <c r="BH114" s="1"/>
      <c r="BI114" s="1"/>
      <c r="BJ114" s="4"/>
      <c r="BK114" s="1"/>
      <c r="BL114" s="1"/>
    </row>
    <row r="115" spans="59:64">
      <c r="BG115" s="4"/>
      <c r="BH115" s="1"/>
      <c r="BI115" s="1"/>
      <c r="BJ115" s="4"/>
      <c r="BK115" s="1"/>
      <c r="BL115" s="1"/>
    </row>
    <row r="116" spans="59:64">
      <c r="BG116" s="4"/>
      <c r="BH116" s="1"/>
      <c r="BI116" s="1"/>
      <c r="BJ116" s="4"/>
      <c r="BK116" s="1"/>
      <c r="BL116" s="1"/>
    </row>
    <row r="117" spans="59:64">
      <c r="BG117" s="4"/>
      <c r="BH117" s="1"/>
      <c r="BI117" s="1"/>
      <c r="BJ117" s="4"/>
      <c r="BK117" s="1"/>
      <c r="BL117" s="1"/>
    </row>
    <row r="118" spans="59:64">
      <c r="BG118" s="4"/>
      <c r="BH118" s="1"/>
      <c r="BI118" s="1"/>
      <c r="BJ118" s="4"/>
      <c r="BK118" s="1"/>
      <c r="BL118" s="1"/>
    </row>
    <row r="119" spans="59:64">
      <c r="BG119" s="4"/>
      <c r="BH119" s="1"/>
      <c r="BI119" s="1"/>
      <c r="BJ119" s="4"/>
      <c r="BK119" s="1"/>
      <c r="BL119" s="1"/>
    </row>
    <row r="120" spans="59:64">
      <c r="BG120" s="4"/>
      <c r="BH120" s="1"/>
      <c r="BI120" s="1"/>
      <c r="BJ120" s="4"/>
      <c r="BK120" s="1"/>
      <c r="BL120" s="1"/>
    </row>
    <row r="121" spans="59:64">
      <c r="BG121" s="4"/>
      <c r="BH121" s="1"/>
      <c r="BI121" s="1"/>
      <c r="BJ121" s="4"/>
      <c r="BK121" s="1"/>
      <c r="BL121" s="1"/>
    </row>
    <row r="122" spans="59:64">
      <c r="BG122" s="4"/>
      <c r="BH122" s="1"/>
      <c r="BI122" s="1"/>
      <c r="BJ122" s="4"/>
      <c r="BK122" s="1"/>
      <c r="BL122" s="1"/>
    </row>
    <row r="123" spans="59:64">
      <c r="BG123" s="4"/>
      <c r="BH123" s="1"/>
      <c r="BI123" s="1"/>
      <c r="BJ123" s="4"/>
      <c r="BK123" s="1"/>
      <c r="BL123" s="1"/>
    </row>
    <row r="124" spans="59:64">
      <c r="BG124" s="4"/>
      <c r="BH124" s="1"/>
      <c r="BI124" s="1"/>
      <c r="BJ124" s="4"/>
      <c r="BK124" s="1"/>
      <c r="BL124" s="1"/>
    </row>
    <row r="125" spans="59:64">
      <c r="BG125" s="4"/>
      <c r="BH125" s="1"/>
      <c r="BI125" s="1"/>
      <c r="BJ125" s="4"/>
      <c r="BK125" s="1"/>
      <c r="BL125" s="1"/>
    </row>
    <row r="126" spans="59:64">
      <c r="BG126" s="4"/>
      <c r="BH126" s="1"/>
      <c r="BI126" s="1"/>
      <c r="BJ126" s="4"/>
      <c r="BK126" s="1"/>
      <c r="BL126" s="1"/>
    </row>
    <row r="127" spans="59:64">
      <c r="BG127" s="4"/>
      <c r="BH127" s="1"/>
      <c r="BI127" s="1"/>
      <c r="BJ127" s="4"/>
      <c r="BK127" s="1"/>
      <c r="BL127" s="1"/>
    </row>
    <row r="128" spans="59:64">
      <c r="BG128" s="4"/>
      <c r="BH128" s="1"/>
      <c r="BI128" s="1"/>
      <c r="BJ128" s="4"/>
      <c r="BK128" s="1"/>
      <c r="BL128" s="1"/>
    </row>
    <row r="129" spans="59:64">
      <c r="BG129" s="4"/>
      <c r="BH129" s="1"/>
      <c r="BI129" s="1"/>
      <c r="BJ129" s="4"/>
      <c r="BK129" s="1"/>
      <c r="BL129" s="1"/>
    </row>
    <row r="130" spans="59:64">
      <c r="BG130" s="4"/>
      <c r="BH130" s="1"/>
      <c r="BI130" s="1"/>
      <c r="BJ130" s="4"/>
      <c r="BK130" s="1"/>
      <c r="BL130" s="1"/>
    </row>
    <row r="131" spans="59:64">
      <c r="BG131" s="4"/>
      <c r="BH131" s="1"/>
      <c r="BI131" s="1"/>
      <c r="BJ131" s="4"/>
      <c r="BK131" s="1"/>
      <c r="BL131" s="1"/>
    </row>
    <row r="132" spans="59:64">
      <c r="BG132" s="4"/>
      <c r="BH132" s="1"/>
      <c r="BI132" s="1"/>
      <c r="BJ132" s="4"/>
      <c r="BK132" s="1"/>
      <c r="BL132" s="1"/>
    </row>
    <row r="133" spans="59:64">
      <c r="BG133" s="4"/>
      <c r="BH133" s="1"/>
      <c r="BI133" s="1"/>
      <c r="BJ133" s="4"/>
      <c r="BK133" s="1"/>
      <c r="BL133" s="1"/>
    </row>
    <row r="134" spans="59:64">
      <c r="BG134" s="4"/>
      <c r="BH134" s="1"/>
      <c r="BI134" s="1"/>
      <c r="BJ134" s="4"/>
      <c r="BK134" s="1"/>
      <c r="BL134" s="1"/>
    </row>
    <row r="135" spans="59:64">
      <c r="BG135" s="4"/>
      <c r="BH135" s="1"/>
      <c r="BI135" s="1"/>
      <c r="BJ135" s="4"/>
      <c r="BK135" s="1"/>
      <c r="BL135" s="1"/>
    </row>
    <row r="136" spans="59:64">
      <c r="BG136" s="4"/>
      <c r="BH136" s="1"/>
      <c r="BI136" s="1"/>
      <c r="BJ136" s="4"/>
      <c r="BK136" s="1"/>
      <c r="BL136" s="1"/>
    </row>
    <row r="137" spans="59:64">
      <c r="BG137" s="4"/>
      <c r="BH137" s="1"/>
      <c r="BI137" s="1"/>
      <c r="BJ137" s="4"/>
      <c r="BK137" s="1"/>
      <c r="BL137" s="1"/>
    </row>
    <row r="138" spans="59:64">
      <c r="BG138" s="4"/>
      <c r="BH138" s="1"/>
      <c r="BI138" s="1"/>
      <c r="BJ138" s="4"/>
      <c r="BK138" s="1"/>
      <c r="BL138" s="1"/>
    </row>
    <row r="139" spans="59:64">
      <c r="BG139" s="4"/>
      <c r="BH139" s="1"/>
      <c r="BI139" s="1"/>
      <c r="BJ139" s="4"/>
      <c r="BK139" s="1"/>
      <c r="BL139" s="1"/>
    </row>
    <row r="140" spans="59:64">
      <c r="BG140" s="4"/>
      <c r="BH140" s="1"/>
      <c r="BI140" s="1"/>
      <c r="BJ140" s="4"/>
      <c r="BK140" s="1"/>
      <c r="BL140" s="1"/>
    </row>
    <row r="141" spans="59:64">
      <c r="BG141" s="4"/>
      <c r="BH141" s="1"/>
      <c r="BI141" s="1"/>
      <c r="BJ141" s="4"/>
      <c r="BK141" s="1"/>
      <c r="BL141" s="1"/>
    </row>
    <row r="142" spans="59:64">
      <c r="BG142" s="4"/>
      <c r="BH142" s="1"/>
      <c r="BI142" s="1"/>
      <c r="BJ142" s="4"/>
      <c r="BK142" s="1"/>
      <c r="BL142" s="1"/>
    </row>
    <row r="143" spans="59:64">
      <c r="BG143" s="4"/>
      <c r="BH143" s="1"/>
      <c r="BI143" s="1"/>
      <c r="BJ143" s="4"/>
      <c r="BK143" s="1"/>
      <c r="BL143" s="1"/>
    </row>
    <row r="144" spans="59:64">
      <c r="BG144" s="4"/>
      <c r="BH144" s="1"/>
      <c r="BI144" s="1"/>
      <c r="BJ144" s="4"/>
      <c r="BK144" s="1"/>
      <c r="BL144" s="1"/>
    </row>
    <row r="145" spans="59:64">
      <c r="BG145" s="4"/>
      <c r="BH145" s="1"/>
      <c r="BI145" s="1"/>
      <c r="BJ145" s="4"/>
      <c r="BK145" s="1"/>
      <c r="BL145" s="1"/>
    </row>
    <row r="146" spans="59:64">
      <c r="BG146" s="4"/>
      <c r="BH146" s="1"/>
      <c r="BI146" s="1"/>
      <c r="BJ146" s="4"/>
      <c r="BK146" s="1"/>
      <c r="BL146" s="1"/>
    </row>
    <row r="147" spans="59:64">
      <c r="BG147" s="4"/>
      <c r="BH147" s="1"/>
      <c r="BI147" s="1"/>
      <c r="BJ147" s="4"/>
      <c r="BK147" s="1"/>
      <c r="BL147" s="1"/>
    </row>
    <row r="148" spans="59:64">
      <c r="BG148" s="4"/>
      <c r="BH148" s="1"/>
      <c r="BI148" s="1"/>
      <c r="BJ148" s="4"/>
      <c r="BK148" s="1"/>
      <c r="BL148" s="1"/>
    </row>
    <row r="149" spans="59:64">
      <c r="BG149" s="4"/>
      <c r="BH149" s="1"/>
      <c r="BI149" s="1"/>
      <c r="BJ149" s="4"/>
      <c r="BK149" s="1"/>
      <c r="BL149" s="1"/>
    </row>
    <row r="150" spans="59:64">
      <c r="BG150" s="4"/>
      <c r="BH150" s="1"/>
      <c r="BI150" s="1"/>
      <c r="BJ150" s="4"/>
      <c r="BK150" s="1"/>
      <c r="BL150" s="1"/>
    </row>
    <row r="151" spans="59:64">
      <c r="BG151" s="4"/>
      <c r="BH151" s="1"/>
      <c r="BI151" s="1"/>
      <c r="BJ151" s="4"/>
      <c r="BK151" s="1"/>
      <c r="BL151" s="1"/>
    </row>
    <row r="152" spans="59:64">
      <c r="BG152" s="4"/>
      <c r="BH152" s="1"/>
      <c r="BI152" s="1"/>
      <c r="BJ152" s="4"/>
      <c r="BK152" s="1"/>
      <c r="BL152" s="1"/>
    </row>
    <row r="153" spans="59:64">
      <c r="BG153" s="4"/>
      <c r="BH153" s="1"/>
      <c r="BI153" s="1"/>
      <c r="BJ153" s="4"/>
      <c r="BK153" s="1"/>
      <c r="BL153" s="1"/>
    </row>
    <row r="154" spans="59:64">
      <c r="BG154" s="4"/>
      <c r="BH154" s="1"/>
      <c r="BI154" s="1"/>
      <c r="BJ154" s="4"/>
      <c r="BK154" s="1"/>
      <c r="BL154" s="1"/>
    </row>
    <row r="155" spans="59:64">
      <c r="BG155" s="4"/>
      <c r="BH155" s="1"/>
      <c r="BI155" s="1"/>
      <c r="BJ155" s="4"/>
      <c r="BK155" s="1"/>
      <c r="BL155" s="1"/>
    </row>
    <row r="156" spans="59:64">
      <c r="BG156" s="4"/>
      <c r="BH156" s="1"/>
      <c r="BI156" s="1"/>
      <c r="BJ156" s="4"/>
      <c r="BK156" s="1"/>
      <c r="BL156" s="1"/>
    </row>
    <row r="157" spans="59:64">
      <c r="BG157" s="4"/>
      <c r="BH157" s="1"/>
      <c r="BI157" s="1"/>
      <c r="BJ157" s="4"/>
      <c r="BK157" s="1"/>
      <c r="BL157" s="1"/>
    </row>
    <row r="158" spans="59:64">
      <c r="BG158" s="4"/>
      <c r="BH158" s="1"/>
      <c r="BI158" s="1"/>
      <c r="BJ158" s="4"/>
      <c r="BK158" s="1"/>
      <c r="BL158" s="1"/>
    </row>
    <row r="159" spans="59:64">
      <c r="BG159" s="4"/>
      <c r="BH159" s="1"/>
      <c r="BI159" s="1"/>
      <c r="BJ159" s="4"/>
      <c r="BK159" s="1"/>
      <c r="BL159" s="1"/>
    </row>
    <row r="160" spans="59:64">
      <c r="BG160" s="4"/>
      <c r="BH160" s="1"/>
      <c r="BI160" s="1"/>
      <c r="BJ160" s="4"/>
      <c r="BK160" s="1"/>
      <c r="BL160" s="1"/>
    </row>
    <row r="161" spans="59:64">
      <c r="BG161" s="4"/>
      <c r="BH161" s="1"/>
      <c r="BI161" s="1"/>
      <c r="BJ161" s="4"/>
      <c r="BK161" s="1"/>
      <c r="BL161" s="1"/>
    </row>
    <row r="162" spans="59:64">
      <c r="BG162" s="4"/>
      <c r="BH162" s="1"/>
      <c r="BI162" s="1"/>
      <c r="BJ162" s="4"/>
      <c r="BK162" s="1"/>
      <c r="BL162" s="1"/>
    </row>
    <row r="163" spans="59:64">
      <c r="BG163" s="4"/>
      <c r="BH163" s="1"/>
      <c r="BI163" s="1"/>
      <c r="BJ163" s="4"/>
      <c r="BK163" s="1"/>
      <c r="BL163" s="1"/>
    </row>
    <row r="164" spans="59:64">
      <c r="BG164" s="4"/>
      <c r="BH164" s="1"/>
      <c r="BI164" s="1"/>
      <c r="BJ164" s="4"/>
      <c r="BK164" s="1"/>
      <c r="BL164" s="1"/>
    </row>
    <row r="165" spans="59:64">
      <c r="BG165" s="4"/>
      <c r="BH165" s="1"/>
      <c r="BI165" s="1"/>
      <c r="BJ165" s="4"/>
      <c r="BK165" s="1"/>
      <c r="BL165" s="1"/>
    </row>
    <row r="166" spans="59:64">
      <c r="BG166" s="4"/>
      <c r="BH166" s="1"/>
      <c r="BI166" s="1"/>
      <c r="BJ166" s="4"/>
      <c r="BK166" s="1"/>
      <c r="BL166" s="1"/>
    </row>
    <row r="167" spans="59:64">
      <c r="BG167" s="4"/>
      <c r="BH167" s="1"/>
      <c r="BI167" s="1"/>
      <c r="BJ167" s="4"/>
      <c r="BK167" s="1"/>
      <c r="BL167" s="1"/>
    </row>
    <row r="168" spans="59:64">
      <c r="BG168" s="4"/>
      <c r="BH168" s="1"/>
      <c r="BI168" s="1"/>
      <c r="BJ168" s="4"/>
      <c r="BK168" s="1"/>
      <c r="BL168" s="1"/>
    </row>
    <row r="169" spans="59:64">
      <c r="BG169" s="4"/>
      <c r="BH169" s="1"/>
      <c r="BI169" s="1"/>
      <c r="BJ169" s="4"/>
      <c r="BK169" s="1"/>
      <c r="BL169" s="1"/>
    </row>
    <row r="170" spans="59:64">
      <c r="BG170" s="4"/>
      <c r="BH170" s="1"/>
      <c r="BI170" s="1"/>
      <c r="BJ170" s="4"/>
      <c r="BK170" s="1"/>
      <c r="BL170" s="1"/>
    </row>
    <row r="171" spans="59:64">
      <c r="BG171" s="4"/>
      <c r="BH171" s="1"/>
      <c r="BI171" s="1"/>
      <c r="BJ171" s="4"/>
      <c r="BK171" s="1"/>
      <c r="BL171" s="1"/>
    </row>
    <row r="172" spans="59:64">
      <c r="BG172" s="4"/>
      <c r="BH172" s="1"/>
      <c r="BI172" s="1"/>
      <c r="BJ172" s="4"/>
      <c r="BK172" s="1"/>
      <c r="BL172" s="1"/>
    </row>
    <row r="173" spans="59:64">
      <c r="BG173" s="4"/>
      <c r="BH173" s="1"/>
      <c r="BI173" s="1"/>
      <c r="BJ173" s="4"/>
      <c r="BK173" s="1"/>
      <c r="BL173" s="1"/>
    </row>
    <row r="174" spans="59:64">
      <c r="BG174" s="4"/>
      <c r="BH174" s="1"/>
      <c r="BI174" s="1"/>
      <c r="BJ174" s="4"/>
      <c r="BK174" s="1"/>
      <c r="BL174" s="1"/>
    </row>
    <row r="175" spans="59:64">
      <c r="BG175" s="4"/>
      <c r="BH175" s="1"/>
      <c r="BI175" s="1"/>
      <c r="BJ175" s="4"/>
      <c r="BK175" s="1"/>
      <c r="BL175" s="1"/>
    </row>
    <row r="176" spans="59:64">
      <c r="BG176" s="4"/>
      <c r="BH176" s="1"/>
      <c r="BI176" s="1"/>
      <c r="BJ176" s="4"/>
      <c r="BK176" s="1"/>
      <c r="BL176" s="1"/>
    </row>
    <row r="177" spans="59:64">
      <c r="BG177" s="4"/>
      <c r="BH177" s="1"/>
      <c r="BI177" s="1"/>
      <c r="BJ177" s="4"/>
      <c r="BK177" s="1"/>
      <c r="BL177" s="1"/>
    </row>
    <row r="178" spans="59:64">
      <c r="BG178" s="4"/>
      <c r="BH178" s="1"/>
      <c r="BI178" s="1"/>
      <c r="BJ178" s="4"/>
      <c r="BK178" s="1"/>
      <c r="BL178" s="1"/>
    </row>
    <row r="179" spans="59:64">
      <c r="BG179" s="4"/>
      <c r="BH179" s="1"/>
      <c r="BI179" s="1"/>
      <c r="BJ179" s="4"/>
      <c r="BK179" s="1"/>
      <c r="BL179" s="1"/>
    </row>
    <row r="180" spans="59:64">
      <c r="BG180" s="4"/>
      <c r="BH180" s="1"/>
      <c r="BI180" s="1"/>
      <c r="BJ180" s="4"/>
      <c r="BK180" s="1"/>
      <c r="BL180" s="1"/>
    </row>
    <row r="181" spans="59:64">
      <c r="BG181" s="4"/>
      <c r="BH181" s="1"/>
      <c r="BI181" s="1"/>
      <c r="BJ181" s="4"/>
      <c r="BK181" s="1"/>
      <c r="BL181" s="1"/>
    </row>
    <row r="182" spans="59:64">
      <c r="BG182" s="4"/>
      <c r="BH182" s="1"/>
      <c r="BI182" s="1"/>
      <c r="BJ182" s="4"/>
      <c r="BK182" s="1"/>
      <c r="BL182" s="1"/>
    </row>
    <row r="183" spans="59:64">
      <c r="BG183" s="4"/>
      <c r="BH183" s="1"/>
      <c r="BI183" s="1"/>
      <c r="BJ183" s="4"/>
      <c r="BK183" s="1"/>
      <c r="BL183" s="1"/>
    </row>
    <row r="184" spans="59:64">
      <c r="BG184" s="4"/>
      <c r="BH184" s="1"/>
      <c r="BI184" s="1"/>
      <c r="BJ184" s="4"/>
      <c r="BK184" s="1"/>
      <c r="BL184" s="1"/>
    </row>
    <row r="185" spans="59:64">
      <c r="BG185" s="4"/>
      <c r="BH185" s="1"/>
      <c r="BI185" s="1"/>
      <c r="BJ185" s="4"/>
      <c r="BK185" s="1"/>
      <c r="BL185" s="1"/>
    </row>
    <row r="186" spans="59:64">
      <c r="BG186" s="4"/>
      <c r="BH186" s="1"/>
      <c r="BI186" s="1"/>
      <c r="BJ186" s="4"/>
      <c r="BK186" s="1"/>
      <c r="BL186" s="1"/>
    </row>
    <row r="187" spans="59:64">
      <c r="BG187" s="4"/>
      <c r="BH187" s="1"/>
      <c r="BI187" s="1"/>
      <c r="BJ187" s="4"/>
      <c r="BK187" s="1"/>
      <c r="BL187" s="1"/>
    </row>
    <row r="188" spans="59:64">
      <c r="BG188" s="4"/>
      <c r="BH188" s="1"/>
      <c r="BI188" s="1"/>
      <c r="BJ188" s="4"/>
      <c r="BK188" s="1"/>
      <c r="BL188" s="1"/>
    </row>
    <row r="189" spans="59:64">
      <c r="BG189" s="4"/>
      <c r="BH189" s="1"/>
      <c r="BI189" s="1"/>
      <c r="BJ189" s="4"/>
      <c r="BK189" s="1"/>
      <c r="BL189" s="1"/>
    </row>
    <row r="190" spans="59:64">
      <c r="BG190" s="4"/>
      <c r="BH190" s="1"/>
      <c r="BI190" s="1"/>
      <c r="BJ190" s="4"/>
      <c r="BK190" s="1"/>
      <c r="BL190" s="1"/>
    </row>
    <row r="191" spans="59:64">
      <c r="BG191" s="4"/>
      <c r="BH191" s="1"/>
      <c r="BI191" s="1"/>
      <c r="BJ191" s="4"/>
      <c r="BK191" s="1"/>
      <c r="BL191" s="1"/>
    </row>
    <row r="192" spans="59:64">
      <c r="BG192" s="4"/>
      <c r="BH192" s="1"/>
      <c r="BI192" s="1"/>
      <c r="BJ192" s="4"/>
      <c r="BK192" s="1"/>
      <c r="BL192" s="1"/>
    </row>
    <row r="193" spans="59:64">
      <c r="BG193" s="4"/>
      <c r="BH193" s="1"/>
      <c r="BI193" s="1"/>
      <c r="BJ193" s="4"/>
      <c r="BK193" s="1"/>
      <c r="BL193" s="1"/>
    </row>
    <row r="194" spans="59:64">
      <c r="BG194" s="4"/>
      <c r="BH194" s="1"/>
      <c r="BI194" s="1"/>
      <c r="BJ194" s="4"/>
      <c r="BK194" s="1"/>
      <c r="BL194" s="1"/>
    </row>
    <row r="195" spans="59:64">
      <c r="BG195" s="4"/>
      <c r="BH195" s="1"/>
      <c r="BI195" s="1"/>
      <c r="BJ195" s="4"/>
      <c r="BK195" s="1"/>
      <c r="BL195" s="1"/>
    </row>
    <row r="196" spans="59:64">
      <c r="BG196" s="4"/>
      <c r="BH196" s="1"/>
      <c r="BI196" s="1"/>
      <c r="BJ196" s="4"/>
      <c r="BK196" s="1"/>
      <c r="BL196" s="1"/>
    </row>
    <row r="197" spans="59:64">
      <c r="BG197" s="4"/>
      <c r="BH197" s="1"/>
      <c r="BI197" s="1"/>
      <c r="BJ197" s="4"/>
      <c r="BK197" s="1"/>
      <c r="BL197" s="1"/>
    </row>
    <row r="198" spans="59:64">
      <c r="BG198" s="4"/>
      <c r="BH198" s="1"/>
      <c r="BI198" s="1"/>
      <c r="BJ198" s="4"/>
      <c r="BK198" s="1"/>
      <c r="BL198" s="1"/>
    </row>
    <row r="199" spans="59:64">
      <c r="BG199" s="4"/>
      <c r="BH199" s="1"/>
      <c r="BI199" s="1"/>
      <c r="BJ199" s="4"/>
      <c r="BK199" s="1"/>
      <c r="BL199" s="1"/>
    </row>
    <row r="200" spans="59:64">
      <c r="BG200" s="4"/>
      <c r="BH200" s="1"/>
      <c r="BI200" s="1"/>
      <c r="BJ200" s="4"/>
      <c r="BK200" s="1"/>
      <c r="BL200" s="1"/>
    </row>
    <row r="201" spans="59:64">
      <c r="BG201" s="4"/>
      <c r="BH201" s="1"/>
      <c r="BI201" s="1"/>
      <c r="BJ201" s="4"/>
      <c r="BK201" s="1"/>
      <c r="BL201" s="1"/>
    </row>
    <row r="202" spans="59:64">
      <c r="BG202" s="4"/>
      <c r="BH202" s="1"/>
      <c r="BI202" s="1"/>
      <c r="BJ202" s="4"/>
      <c r="BK202" s="1"/>
      <c r="BL202" s="1"/>
    </row>
    <row r="203" spans="59:64">
      <c r="BG203" s="4"/>
      <c r="BH203" s="1"/>
      <c r="BI203" s="1"/>
      <c r="BJ203" s="4"/>
      <c r="BK203" s="1"/>
      <c r="BL203" s="1"/>
    </row>
    <row r="204" spans="59:64">
      <c r="BG204" s="4"/>
      <c r="BH204" s="1"/>
      <c r="BI204" s="1"/>
      <c r="BJ204" s="4"/>
      <c r="BK204" s="1"/>
      <c r="BL204" s="1"/>
    </row>
    <row r="205" spans="59:64">
      <c r="BG205" s="4"/>
      <c r="BH205" s="1"/>
      <c r="BI205" s="1"/>
      <c r="BJ205" s="4"/>
      <c r="BK205" s="1"/>
      <c r="BL205" s="1"/>
    </row>
    <row r="206" spans="59:64">
      <c r="BG206" s="4"/>
      <c r="BH206" s="1"/>
      <c r="BI206" s="1"/>
      <c r="BJ206" s="4"/>
      <c r="BK206" s="1"/>
      <c r="BL206" s="1"/>
    </row>
    <row r="207" spans="59:64">
      <c r="BG207" s="4"/>
      <c r="BH207" s="1"/>
      <c r="BI207" s="1"/>
      <c r="BJ207" s="4"/>
      <c r="BK207" s="1"/>
      <c r="BL207" s="1"/>
    </row>
    <row r="208" spans="59:64">
      <c r="BG208" s="4"/>
      <c r="BH208" s="1"/>
      <c r="BI208" s="1"/>
      <c r="BJ208" s="4"/>
      <c r="BK208" s="1"/>
      <c r="BL208" s="1"/>
    </row>
    <row r="209" spans="59:64">
      <c r="BG209" s="4"/>
      <c r="BH209" s="1"/>
      <c r="BI209" s="1"/>
      <c r="BJ209" s="4"/>
      <c r="BK209" s="1"/>
      <c r="BL209" s="1"/>
    </row>
    <row r="210" spans="59:64">
      <c r="BG210" s="4"/>
      <c r="BH210" s="1"/>
      <c r="BI210" s="1"/>
      <c r="BJ210" s="4"/>
      <c r="BK210" s="1"/>
      <c r="BL210" s="1"/>
    </row>
    <row r="211" spans="59:64">
      <c r="BG211" s="4"/>
      <c r="BH211" s="1"/>
      <c r="BI211" s="1"/>
      <c r="BJ211" s="4"/>
      <c r="BK211" s="1"/>
      <c r="BL211" s="1"/>
    </row>
    <row r="212" spans="59:64">
      <c r="BG212" s="4"/>
      <c r="BH212" s="1"/>
      <c r="BI212" s="1"/>
      <c r="BJ212" s="4"/>
      <c r="BK212" s="1"/>
      <c r="BL212" s="1"/>
    </row>
    <row r="213" spans="59:64">
      <c r="BG213" s="4"/>
      <c r="BH213" s="1"/>
      <c r="BI213" s="1"/>
      <c r="BJ213" s="4"/>
      <c r="BK213" s="1"/>
      <c r="BL213" s="1"/>
    </row>
    <row r="214" spans="59:64">
      <c r="BG214" s="4"/>
      <c r="BH214" s="1"/>
      <c r="BI214" s="1"/>
      <c r="BJ214" s="4"/>
      <c r="BK214" s="1"/>
      <c r="BL214" s="1"/>
    </row>
    <row r="215" spans="59:64">
      <c r="BG215" s="4"/>
      <c r="BH215" s="1"/>
      <c r="BI215" s="1"/>
      <c r="BJ215" s="4"/>
      <c r="BK215" s="1"/>
      <c r="BL215" s="1"/>
    </row>
    <row r="216" spans="59:64">
      <c r="BG216" s="4"/>
      <c r="BH216" s="1"/>
      <c r="BI216" s="1"/>
      <c r="BJ216" s="4"/>
      <c r="BK216" s="1"/>
      <c r="BL216" s="1"/>
    </row>
    <row r="217" spans="59:64">
      <c r="BG217" s="4"/>
      <c r="BH217" s="1"/>
      <c r="BI217" s="1"/>
      <c r="BJ217" s="4"/>
      <c r="BK217" s="1"/>
      <c r="BL217" s="1"/>
    </row>
    <row r="218" spans="59:64">
      <c r="BG218" s="4"/>
      <c r="BH218" s="1"/>
      <c r="BI218" s="1"/>
      <c r="BJ218" s="4"/>
      <c r="BK218" s="1"/>
      <c r="BL218" s="1"/>
    </row>
    <row r="219" spans="59:64">
      <c r="BG219" s="4"/>
      <c r="BH219" s="1"/>
      <c r="BI219" s="1"/>
      <c r="BJ219" s="4"/>
      <c r="BK219" s="1"/>
      <c r="BL219" s="1"/>
    </row>
    <row r="220" spans="59:64">
      <c r="BG220" s="4"/>
      <c r="BH220" s="1"/>
      <c r="BI220" s="1"/>
      <c r="BJ220" s="4"/>
      <c r="BK220" s="1"/>
      <c r="BL220" s="1"/>
    </row>
    <row r="221" spans="59:64">
      <c r="BG221" s="4"/>
      <c r="BH221" s="1"/>
      <c r="BI221" s="1"/>
      <c r="BJ221" s="4"/>
      <c r="BK221" s="1"/>
      <c r="BL221" s="1"/>
    </row>
    <row r="222" spans="59:64">
      <c r="BG222" s="4"/>
      <c r="BH222" s="1"/>
      <c r="BI222" s="1"/>
      <c r="BJ222" s="4"/>
      <c r="BK222" s="1"/>
      <c r="BL222" s="1"/>
    </row>
    <row r="223" spans="59:64">
      <c r="BG223" s="4"/>
      <c r="BH223" s="1"/>
      <c r="BI223" s="1"/>
      <c r="BJ223" s="4"/>
      <c r="BK223" s="1"/>
      <c r="BL223" s="1"/>
    </row>
    <row r="224" spans="59:64">
      <c r="BG224" s="4"/>
      <c r="BH224" s="1"/>
      <c r="BI224" s="1"/>
      <c r="BJ224" s="4"/>
      <c r="BK224" s="1"/>
      <c r="BL224" s="1"/>
    </row>
    <row r="225" spans="59:64">
      <c r="BG225" s="4"/>
      <c r="BH225" s="1"/>
      <c r="BI225" s="1"/>
      <c r="BJ225" s="4"/>
      <c r="BK225" s="1"/>
      <c r="BL225" s="1"/>
    </row>
    <row r="226" spans="59:64">
      <c r="BG226" s="4"/>
      <c r="BH226" s="1"/>
      <c r="BI226" s="1"/>
      <c r="BJ226" s="4"/>
      <c r="BK226" s="1"/>
      <c r="BL226" s="1"/>
    </row>
    <row r="227" spans="59:64">
      <c r="BG227" s="4"/>
      <c r="BH227" s="1"/>
      <c r="BI227" s="1"/>
      <c r="BJ227" s="4"/>
      <c r="BK227" s="1"/>
      <c r="BL227" s="1"/>
    </row>
    <row r="228" spans="59:64">
      <c r="BG228" s="4"/>
      <c r="BH228" s="1"/>
      <c r="BI228" s="1"/>
      <c r="BJ228" s="4"/>
      <c r="BK228" s="1"/>
      <c r="BL228" s="1"/>
    </row>
    <row r="229" spans="59:64">
      <c r="BG229" s="4"/>
      <c r="BH229" s="1"/>
      <c r="BI229" s="1"/>
      <c r="BJ229" s="4"/>
      <c r="BK229" s="1"/>
      <c r="BL229" s="1"/>
    </row>
    <row r="230" spans="59:64">
      <c r="BG230" s="4"/>
      <c r="BH230" s="1"/>
      <c r="BI230" s="1"/>
      <c r="BJ230" s="4"/>
      <c r="BK230" s="1"/>
      <c r="BL230" s="1"/>
    </row>
    <row r="231" spans="59:64">
      <c r="BG231" s="4"/>
      <c r="BH231" s="1"/>
      <c r="BI231" s="1"/>
      <c r="BJ231" s="4"/>
      <c r="BK231" s="1"/>
      <c r="BL231" s="1"/>
    </row>
    <row r="232" spans="59:64">
      <c r="BG232" s="4"/>
      <c r="BH232" s="1"/>
      <c r="BI232" s="1"/>
      <c r="BJ232" s="4"/>
      <c r="BK232" s="1"/>
      <c r="BL232" s="1"/>
    </row>
    <row r="233" spans="59:64">
      <c r="BG233" s="4"/>
      <c r="BH233" s="1"/>
      <c r="BI233" s="1"/>
      <c r="BJ233" s="4"/>
      <c r="BK233" s="1"/>
      <c r="BL233" s="1"/>
    </row>
    <row r="234" spans="59:64">
      <c r="BG234" s="4"/>
      <c r="BH234" s="1"/>
      <c r="BI234" s="1"/>
      <c r="BJ234" s="4"/>
      <c r="BK234" s="1"/>
      <c r="BL234" s="1"/>
    </row>
    <row r="235" spans="59:64">
      <c r="BG235" s="4"/>
      <c r="BH235" s="1"/>
      <c r="BI235" s="1"/>
      <c r="BJ235" s="4"/>
      <c r="BK235" s="1"/>
      <c r="BL235" s="1"/>
    </row>
    <row r="236" spans="59:64">
      <c r="BG236" s="4"/>
      <c r="BH236" s="1"/>
      <c r="BI236" s="1"/>
      <c r="BJ236" s="4"/>
      <c r="BK236" s="1"/>
      <c r="BL236" s="1"/>
    </row>
    <row r="237" spans="59:64">
      <c r="BG237" s="4"/>
      <c r="BH237" s="1"/>
      <c r="BI237" s="1"/>
      <c r="BJ237" s="4"/>
      <c r="BK237" s="1"/>
      <c r="BL237" s="1"/>
    </row>
    <row r="238" spans="59:64">
      <c r="BG238" s="4"/>
      <c r="BH238" s="1"/>
      <c r="BI238" s="1"/>
      <c r="BJ238" s="4"/>
      <c r="BK238" s="1"/>
      <c r="BL238" s="1"/>
    </row>
    <row r="239" spans="59:64">
      <c r="BG239" s="4"/>
      <c r="BH239" s="1"/>
      <c r="BI239" s="1"/>
      <c r="BJ239" s="4"/>
      <c r="BK239" s="1"/>
      <c r="BL239" s="1"/>
    </row>
    <row r="240" spans="59:64">
      <c r="BG240" s="4"/>
      <c r="BH240" s="1"/>
      <c r="BI240" s="1"/>
      <c r="BJ240" s="4"/>
      <c r="BK240" s="1"/>
      <c r="BL240" s="1"/>
    </row>
    <row r="241" spans="59:64">
      <c r="BG241" s="4"/>
      <c r="BH241" s="1"/>
      <c r="BI241" s="1"/>
      <c r="BJ241" s="4"/>
      <c r="BK241" s="1"/>
      <c r="BL241" s="1"/>
    </row>
    <row r="242" spans="59:64">
      <c r="BG242" s="4"/>
      <c r="BH242" s="1"/>
      <c r="BI242" s="1"/>
      <c r="BJ242" s="4"/>
      <c r="BK242" s="1"/>
      <c r="BL242" s="1"/>
    </row>
    <row r="243" spans="59:64">
      <c r="BG243" s="4"/>
      <c r="BH243" s="1"/>
      <c r="BI243" s="1"/>
      <c r="BJ243" s="4"/>
      <c r="BK243" s="1"/>
      <c r="BL243" s="1"/>
    </row>
    <row r="244" spans="59:64">
      <c r="BG244" s="4"/>
      <c r="BH244" s="1"/>
      <c r="BI244" s="1"/>
      <c r="BJ244" s="4"/>
      <c r="BK244" s="1"/>
      <c r="BL244" s="1"/>
    </row>
    <row r="245" spans="59:64">
      <c r="BG245" s="4"/>
      <c r="BH245" s="1"/>
      <c r="BI245" s="1"/>
      <c r="BJ245" s="4"/>
      <c r="BK245" s="1"/>
      <c r="BL245" s="1"/>
    </row>
    <row r="246" spans="59:64">
      <c r="BG246" s="4"/>
      <c r="BH246" s="1"/>
      <c r="BI246" s="1"/>
      <c r="BJ246" s="4"/>
      <c r="BK246" s="1"/>
      <c r="BL246" s="1"/>
    </row>
    <row r="247" spans="59:64">
      <c r="BG247" s="4"/>
      <c r="BH247" s="1"/>
      <c r="BI247" s="1"/>
      <c r="BJ247" s="4"/>
      <c r="BK247" s="1"/>
      <c r="BL247" s="1"/>
    </row>
    <row r="248" spans="59:64">
      <c r="BG248" s="4"/>
      <c r="BH248" s="1"/>
      <c r="BI248" s="1"/>
      <c r="BJ248" s="4"/>
      <c r="BK248" s="1"/>
      <c r="BL248" s="1"/>
    </row>
    <row r="249" spans="59:64">
      <c r="BG249" s="4"/>
      <c r="BH249" s="1"/>
      <c r="BI249" s="1"/>
      <c r="BJ249" s="4"/>
      <c r="BK249" s="1"/>
      <c r="BL249" s="1"/>
    </row>
    <row r="250" spans="59:64">
      <c r="BG250" s="4"/>
      <c r="BH250" s="1"/>
      <c r="BI250" s="1"/>
      <c r="BJ250" s="4"/>
      <c r="BK250" s="1"/>
      <c r="BL250" s="1"/>
    </row>
    <row r="251" spans="59:64">
      <c r="BG251" s="4"/>
      <c r="BH251" s="1"/>
      <c r="BI251" s="1"/>
      <c r="BJ251" s="4"/>
      <c r="BK251" s="1"/>
      <c r="BL251" s="1"/>
    </row>
    <row r="252" spans="59:64">
      <c r="BG252" s="4"/>
      <c r="BH252" s="1"/>
      <c r="BI252" s="1"/>
      <c r="BJ252" s="4"/>
      <c r="BK252" s="1"/>
      <c r="BL252" s="1"/>
    </row>
    <row r="253" spans="59:64">
      <c r="BG253" s="4"/>
      <c r="BH253" s="1"/>
      <c r="BI253" s="1"/>
      <c r="BJ253" s="4"/>
      <c r="BK253" s="1"/>
      <c r="BL253" s="1"/>
    </row>
    <row r="254" spans="59:64">
      <c r="BG254" s="4"/>
      <c r="BH254" s="1"/>
      <c r="BI254" s="1"/>
      <c r="BJ254" s="4"/>
      <c r="BK254" s="1"/>
      <c r="BL254" s="1"/>
    </row>
    <row r="255" spans="59:64">
      <c r="BG255" s="4"/>
      <c r="BH255" s="1"/>
      <c r="BI255" s="1"/>
      <c r="BJ255" s="4"/>
      <c r="BK255" s="1"/>
      <c r="BL255" s="1"/>
    </row>
    <row r="256" spans="59:64">
      <c r="BG256" s="4"/>
      <c r="BH256" s="1"/>
      <c r="BI256" s="1"/>
      <c r="BJ256" s="4"/>
      <c r="BK256" s="1"/>
      <c r="BL256" s="1"/>
    </row>
    <row r="257" spans="59:64">
      <c r="BG257" s="4"/>
      <c r="BH257" s="1"/>
      <c r="BI257" s="1"/>
      <c r="BJ257" s="4"/>
      <c r="BK257" s="1"/>
      <c r="BL257" s="1"/>
    </row>
    <row r="258" spans="59:64">
      <c r="BG258" s="4"/>
      <c r="BH258" s="1"/>
      <c r="BI258" s="1"/>
      <c r="BJ258" s="4"/>
      <c r="BK258" s="1"/>
      <c r="BL258" s="1"/>
    </row>
    <row r="259" spans="59:64">
      <c r="BG259" s="4"/>
      <c r="BH259" s="1"/>
      <c r="BI259" s="1"/>
      <c r="BJ259" s="4"/>
      <c r="BK259" s="1"/>
      <c r="BL259" s="1"/>
    </row>
    <row r="260" spans="59:64">
      <c r="BG260" s="4"/>
      <c r="BH260" s="1"/>
      <c r="BI260" s="1"/>
      <c r="BJ260" s="4"/>
      <c r="BK260" s="1"/>
      <c r="BL260" s="1"/>
    </row>
    <row r="261" spans="59:64">
      <c r="BG261" s="4"/>
      <c r="BH261" s="1"/>
      <c r="BI261" s="1"/>
      <c r="BJ261" s="4"/>
      <c r="BK261" s="1"/>
      <c r="BL261" s="1"/>
    </row>
    <row r="262" spans="59:64">
      <c r="BG262" s="4"/>
      <c r="BH262" s="1"/>
      <c r="BI262" s="1"/>
      <c r="BJ262" s="4"/>
      <c r="BK262" s="1"/>
      <c r="BL262" s="1"/>
    </row>
    <row r="263" spans="59:64">
      <c r="BG263" s="4"/>
      <c r="BH263" s="1"/>
      <c r="BI263" s="1"/>
      <c r="BJ263" s="4"/>
      <c r="BK263" s="1"/>
      <c r="BL263" s="1"/>
    </row>
    <row r="264" spans="59:64">
      <c r="BG264" s="4"/>
      <c r="BH264" s="1"/>
      <c r="BI264" s="1"/>
      <c r="BJ264" s="4"/>
      <c r="BK264" s="1"/>
      <c r="BL264" s="1"/>
    </row>
    <row r="265" spans="59:64">
      <c r="BG265" s="4"/>
      <c r="BH265" s="1"/>
      <c r="BI265" s="1"/>
      <c r="BJ265" s="4"/>
      <c r="BK265" s="1"/>
      <c r="BL265" s="1"/>
    </row>
    <row r="266" spans="59:64">
      <c r="BG266" s="4"/>
      <c r="BH266" s="1"/>
      <c r="BI266" s="1"/>
      <c r="BJ266" s="4"/>
      <c r="BK266" s="1"/>
      <c r="BL266" s="1"/>
    </row>
    <row r="267" spans="59:64">
      <c r="BG267" s="4"/>
      <c r="BH267" s="1"/>
      <c r="BI267" s="1"/>
      <c r="BJ267" s="4"/>
      <c r="BK267" s="1"/>
      <c r="BL267" s="1"/>
    </row>
    <row r="268" spans="59:64">
      <c r="BG268" s="4"/>
      <c r="BH268" s="1"/>
      <c r="BI268" s="1"/>
      <c r="BJ268" s="4"/>
      <c r="BK268" s="1"/>
      <c r="BL268" s="1"/>
    </row>
    <row r="269" spans="59:64">
      <c r="BG269" s="4"/>
      <c r="BH269" s="1"/>
      <c r="BI269" s="1"/>
      <c r="BJ269" s="4"/>
      <c r="BK269" s="1"/>
      <c r="BL269" s="1"/>
    </row>
    <row r="270" spans="59:64">
      <c r="BG270" s="4"/>
      <c r="BH270" s="1"/>
      <c r="BI270" s="1"/>
      <c r="BJ270" s="4"/>
      <c r="BK270" s="1"/>
      <c r="BL270" s="1"/>
    </row>
    <row r="271" spans="59:64">
      <c r="BG271" s="4"/>
      <c r="BH271" s="1"/>
      <c r="BI271" s="1"/>
      <c r="BJ271" s="4"/>
      <c r="BK271" s="1"/>
      <c r="BL271" s="1"/>
    </row>
    <row r="272" spans="59:64">
      <c r="BG272" s="4"/>
      <c r="BH272" s="1"/>
      <c r="BI272" s="1"/>
      <c r="BJ272" s="4"/>
      <c r="BK272" s="1"/>
      <c r="BL272" s="1"/>
    </row>
    <row r="273" spans="59:64">
      <c r="BG273" s="4"/>
      <c r="BH273" s="1"/>
      <c r="BI273" s="1"/>
      <c r="BJ273" s="4"/>
      <c r="BK273" s="1"/>
      <c r="BL273" s="1"/>
    </row>
    <row r="274" spans="59:64">
      <c r="BG274" s="4"/>
      <c r="BH274" s="1"/>
      <c r="BI274" s="1"/>
      <c r="BJ274" s="4"/>
      <c r="BK274" s="1"/>
      <c r="BL274" s="1"/>
    </row>
    <row r="275" spans="59:64">
      <c r="BG275" s="4"/>
      <c r="BH275" s="1"/>
      <c r="BI275" s="1"/>
      <c r="BJ275" s="4"/>
      <c r="BK275" s="1"/>
      <c r="BL275" s="1"/>
    </row>
    <row r="276" spans="59:64">
      <c r="BG276" s="4"/>
      <c r="BH276" s="1"/>
      <c r="BI276" s="1"/>
      <c r="BJ276" s="4"/>
      <c r="BK276" s="1"/>
      <c r="BL276" s="1"/>
    </row>
    <row r="277" spans="59:64">
      <c r="BG277" s="4"/>
      <c r="BH277" s="1"/>
      <c r="BI277" s="1"/>
      <c r="BJ277" s="4"/>
      <c r="BK277" s="1"/>
      <c r="BL277" s="1"/>
    </row>
    <row r="278" spans="59:64">
      <c r="BG278" s="4"/>
      <c r="BH278" s="1"/>
      <c r="BI278" s="1"/>
      <c r="BJ278" s="4"/>
      <c r="BK278" s="1"/>
      <c r="BL278" s="1"/>
    </row>
    <row r="279" spans="59:64">
      <c r="BG279" s="4"/>
      <c r="BH279" s="1"/>
      <c r="BI279" s="1"/>
      <c r="BJ279" s="4"/>
      <c r="BK279" s="1"/>
      <c r="BL279" s="1"/>
    </row>
    <row r="280" spans="59:64">
      <c r="BG280" s="4"/>
      <c r="BH280" s="1"/>
      <c r="BI280" s="1"/>
      <c r="BJ280" s="4"/>
      <c r="BK280" s="1"/>
      <c r="BL280" s="1"/>
    </row>
    <row r="281" spans="59:64">
      <c r="BG281" s="4"/>
      <c r="BH281" s="1"/>
      <c r="BI281" s="1"/>
      <c r="BJ281" s="4"/>
      <c r="BK281" s="1"/>
      <c r="BL281" s="1"/>
    </row>
    <row r="282" spans="59:64">
      <c r="BG282" s="4"/>
      <c r="BH282" s="1"/>
      <c r="BI282" s="1"/>
      <c r="BJ282" s="4"/>
      <c r="BK282" s="1"/>
      <c r="BL282" s="1"/>
    </row>
    <row r="283" spans="59:64">
      <c r="BG283" s="4"/>
      <c r="BH283" s="1"/>
      <c r="BI283" s="1"/>
      <c r="BJ283" s="4"/>
      <c r="BK283" s="1"/>
      <c r="BL283" s="1"/>
    </row>
    <row r="284" spans="59:64">
      <c r="BG284" s="4"/>
      <c r="BH284" s="1"/>
      <c r="BI284" s="1"/>
      <c r="BJ284" s="4"/>
      <c r="BK284" s="1"/>
      <c r="BL284" s="1"/>
    </row>
    <row r="285" spans="59:64">
      <c r="BG285" s="4"/>
      <c r="BH285" s="1"/>
      <c r="BI285" s="1"/>
      <c r="BJ285" s="4"/>
      <c r="BK285" s="1"/>
      <c r="BL285" s="1"/>
    </row>
    <row r="286" spans="59:64">
      <c r="BG286" s="4"/>
      <c r="BH286" s="1"/>
      <c r="BI286" s="1"/>
      <c r="BJ286" s="4"/>
      <c r="BK286" s="1"/>
      <c r="BL286" s="1"/>
    </row>
    <row r="287" spans="59:64">
      <c r="BG287" s="4"/>
      <c r="BH287" s="1"/>
      <c r="BI287" s="1"/>
      <c r="BJ287" s="4"/>
      <c r="BK287" s="1"/>
      <c r="BL287" s="1"/>
    </row>
    <row r="288" spans="59:64">
      <c r="BG288" s="4"/>
      <c r="BH288" s="1"/>
      <c r="BI288" s="1"/>
      <c r="BJ288" s="4"/>
      <c r="BK288" s="1"/>
      <c r="BL288" s="1"/>
    </row>
    <row r="289" spans="59:64">
      <c r="BG289" s="4"/>
      <c r="BH289" s="1"/>
      <c r="BI289" s="1"/>
      <c r="BJ289" s="4"/>
      <c r="BK289" s="1"/>
      <c r="BL289" s="1"/>
    </row>
    <row r="290" spans="59:64">
      <c r="BG290" s="4"/>
      <c r="BH290" s="1"/>
      <c r="BI290" s="1"/>
      <c r="BJ290" s="4"/>
      <c r="BK290" s="1"/>
      <c r="BL290" s="1"/>
    </row>
    <row r="291" spans="59:64">
      <c r="BG291" s="4"/>
      <c r="BH291" s="1"/>
      <c r="BI291" s="1"/>
      <c r="BJ291" s="4"/>
      <c r="BK291" s="1"/>
      <c r="BL291" s="1"/>
    </row>
    <row r="292" spans="59:64">
      <c r="BG292" s="4"/>
      <c r="BH292" s="1"/>
      <c r="BI292" s="1"/>
      <c r="BJ292" s="4"/>
      <c r="BK292" s="1"/>
      <c r="BL292" s="1"/>
    </row>
    <row r="293" spans="59:64">
      <c r="BG293" s="4"/>
      <c r="BH293" s="1"/>
      <c r="BI293" s="1"/>
      <c r="BJ293" s="4"/>
      <c r="BK293" s="1"/>
      <c r="BL293" s="1"/>
    </row>
    <row r="294" spans="59:64">
      <c r="BG294" s="4"/>
      <c r="BH294" s="1"/>
      <c r="BI294" s="1"/>
      <c r="BJ294" s="4"/>
      <c r="BK294" s="1"/>
      <c r="BL294" s="1"/>
    </row>
    <row r="295" spans="59:64">
      <c r="BG295" s="4"/>
      <c r="BH295" s="1"/>
      <c r="BI295" s="1"/>
      <c r="BJ295" s="4"/>
      <c r="BK295" s="1"/>
      <c r="BL295" s="1"/>
    </row>
    <row r="296" spans="59:64">
      <c r="BG296" s="4"/>
      <c r="BH296" s="1"/>
      <c r="BI296" s="1"/>
      <c r="BJ296" s="4"/>
      <c r="BK296" s="1"/>
      <c r="BL296" s="1"/>
    </row>
    <row r="297" spans="59:64">
      <c r="BG297" s="4"/>
      <c r="BH297" s="1"/>
      <c r="BI297" s="1"/>
      <c r="BJ297" s="4"/>
      <c r="BK297" s="1"/>
      <c r="BL297" s="1"/>
    </row>
    <row r="298" spans="59:64">
      <c r="BG298" s="4"/>
      <c r="BH298" s="1"/>
      <c r="BI298" s="1"/>
      <c r="BJ298" s="4"/>
      <c r="BK298" s="1"/>
      <c r="BL298" s="1"/>
    </row>
    <row r="299" spans="59:64">
      <c r="BG299" s="4"/>
      <c r="BH299" s="1"/>
      <c r="BI299" s="1"/>
      <c r="BJ299" s="4"/>
      <c r="BK299" s="1"/>
      <c r="BL299" s="1"/>
    </row>
    <row r="300" spans="59:64">
      <c r="BG300" s="4"/>
      <c r="BH300" s="1"/>
      <c r="BI300" s="1"/>
      <c r="BJ300" s="4"/>
      <c r="BK300" s="1"/>
      <c r="BL300" s="1"/>
    </row>
    <row r="301" spans="59:64">
      <c r="BG301" s="4"/>
      <c r="BH301" s="1"/>
      <c r="BI301" s="1"/>
      <c r="BJ301" s="4"/>
      <c r="BK301" s="1"/>
      <c r="BL301" s="1"/>
    </row>
    <row r="302" spans="59:64">
      <c r="BG302" s="4"/>
      <c r="BH302" s="1"/>
      <c r="BI302" s="1"/>
      <c r="BJ302" s="4"/>
      <c r="BK302" s="1"/>
      <c r="BL302" s="1"/>
    </row>
    <row r="303" spans="59:64">
      <c r="BG303" s="4"/>
      <c r="BH303" s="1"/>
      <c r="BI303" s="1"/>
      <c r="BJ303" s="4"/>
      <c r="BK303" s="1"/>
      <c r="BL303" s="1"/>
    </row>
    <row r="304" spans="59:64">
      <c r="BG304" s="4"/>
      <c r="BH304" s="1"/>
      <c r="BI304" s="1"/>
      <c r="BJ304" s="4"/>
      <c r="BK304" s="1"/>
      <c r="BL304" s="1"/>
    </row>
    <row r="305" spans="59:64">
      <c r="BG305" s="4"/>
      <c r="BH305" s="1"/>
      <c r="BI305" s="1"/>
      <c r="BJ305" s="4"/>
      <c r="BK305" s="1"/>
      <c r="BL305" s="1"/>
    </row>
    <row r="306" spans="59:64">
      <c r="BG306" s="4"/>
      <c r="BH306" s="1"/>
      <c r="BI306" s="1"/>
      <c r="BJ306" s="4"/>
      <c r="BK306" s="1"/>
      <c r="BL306" s="1"/>
    </row>
    <row r="307" spans="59:64">
      <c r="BG307" s="4"/>
      <c r="BH307" s="1"/>
      <c r="BI307" s="1"/>
      <c r="BJ307" s="4"/>
      <c r="BK307" s="1"/>
      <c r="BL307" s="1"/>
    </row>
    <row r="308" spans="59:64">
      <c r="BG308" s="4"/>
      <c r="BH308" s="1"/>
      <c r="BI308" s="1"/>
      <c r="BJ308" s="4"/>
      <c r="BK308" s="1"/>
      <c r="BL308" s="1"/>
    </row>
    <row r="309" spans="59:64">
      <c r="BG309" s="4"/>
      <c r="BH309" s="1"/>
      <c r="BI309" s="1"/>
      <c r="BJ309" s="4"/>
      <c r="BK309" s="1"/>
      <c r="BL309" s="1"/>
    </row>
    <row r="310" spans="59:64">
      <c r="BG310" s="4"/>
      <c r="BH310" s="1"/>
      <c r="BI310" s="1"/>
      <c r="BJ310" s="4"/>
      <c r="BK310" s="1"/>
      <c r="BL310" s="1"/>
    </row>
    <row r="311" spans="59:64">
      <c r="BG311" s="4"/>
      <c r="BH311" s="1"/>
      <c r="BI311" s="1"/>
      <c r="BJ311" s="4"/>
      <c r="BK311" s="1"/>
      <c r="BL311" s="1"/>
    </row>
    <row r="312" spans="59:64">
      <c r="BG312" s="4"/>
      <c r="BH312" s="1"/>
      <c r="BI312" s="1"/>
      <c r="BJ312" s="4"/>
      <c r="BK312" s="1"/>
      <c r="BL312" s="1"/>
    </row>
    <row r="313" spans="59:64">
      <c r="BG313" s="4"/>
      <c r="BH313" s="1"/>
      <c r="BI313" s="1"/>
      <c r="BJ313" s="4"/>
      <c r="BK313" s="1"/>
      <c r="BL313" s="1"/>
    </row>
    <row r="314" spans="59:64">
      <c r="BG314" s="4"/>
      <c r="BH314" s="1"/>
      <c r="BI314" s="1"/>
      <c r="BJ314" s="4"/>
      <c r="BK314" s="1"/>
      <c r="BL314" s="1"/>
    </row>
    <row r="315" spans="59:64">
      <c r="BG315" s="4"/>
      <c r="BH315" s="1"/>
      <c r="BI315" s="1"/>
      <c r="BJ315" s="4"/>
      <c r="BK315" s="1"/>
      <c r="BL315" s="1"/>
    </row>
    <row r="316" spans="59:64">
      <c r="BG316" s="4"/>
      <c r="BH316" s="1"/>
      <c r="BI316" s="1"/>
      <c r="BJ316" s="4"/>
      <c r="BK316" s="1"/>
      <c r="BL316" s="1"/>
    </row>
    <row r="317" spans="59:64">
      <c r="BG317" s="4"/>
      <c r="BH317" s="1"/>
      <c r="BI317" s="1"/>
      <c r="BJ317" s="4"/>
      <c r="BK317" s="1"/>
      <c r="BL317" s="1"/>
    </row>
    <row r="318" spans="59:64">
      <c r="BG318" s="4"/>
      <c r="BH318" s="1"/>
      <c r="BI318" s="1"/>
      <c r="BJ318" s="4"/>
      <c r="BK318" s="1"/>
      <c r="BL318" s="1"/>
    </row>
    <row r="319" spans="59:64">
      <c r="BG319" s="4"/>
      <c r="BH319" s="1"/>
      <c r="BI319" s="1"/>
      <c r="BJ319" s="4"/>
      <c r="BK319" s="1"/>
      <c r="BL319" s="1"/>
    </row>
    <row r="320" spans="59:64">
      <c r="BG320" s="4"/>
      <c r="BH320" s="1"/>
      <c r="BI320" s="1"/>
      <c r="BJ320" s="4"/>
      <c r="BK320" s="1"/>
      <c r="BL320" s="1"/>
    </row>
    <row r="321" spans="59:64">
      <c r="BG321" s="4"/>
      <c r="BH321" s="1"/>
      <c r="BI321" s="1"/>
      <c r="BJ321" s="4"/>
      <c r="BK321" s="1"/>
      <c r="BL321" s="1"/>
    </row>
    <row r="322" spans="59:64">
      <c r="BG322" s="4"/>
      <c r="BH322" s="1"/>
      <c r="BI322" s="1"/>
      <c r="BJ322" s="4"/>
      <c r="BK322" s="1"/>
      <c r="BL322" s="1"/>
    </row>
    <row r="323" spans="59:64">
      <c r="BG323" s="4"/>
      <c r="BH323" s="1"/>
      <c r="BI323" s="1"/>
      <c r="BJ323" s="4"/>
      <c r="BK323" s="1"/>
      <c r="BL323" s="1"/>
    </row>
    <row r="324" spans="59:64">
      <c r="BG324" s="4"/>
      <c r="BH324" s="1"/>
      <c r="BI324" s="1"/>
      <c r="BJ324" s="4"/>
      <c r="BK324" s="1"/>
      <c r="BL324" s="1"/>
    </row>
    <row r="325" spans="59:64">
      <c r="BG325" s="4"/>
      <c r="BH325" s="1"/>
      <c r="BI325" s="1"/>
      <c r="BJ325" s="4"/>
      <c r="BK325" s="1"/>
      <c r="BL325" s="1"/>
    </row>
    <row r="326" spans="59:64">
      <c r="BG326" s="4"/>
      <c r="BH326" s="1"/>
      <c r="BI326" s="1"/>
      <c r="BJ326" s="4"/>
      <c r="BK326" s="1"/>
      <c r="BL326" s="1"/>
    </row>
    <row r="327" spans="59:64">
      <c r="BG327" s="4"/>
      <c r="BH327" s="1"/>
      <c r="BI327" s="1"/>
      <c r="BJ327" s="4"/>
      <c r="BK327" s="1"/>
      <c r="BL327" s="1"/>
    </row>
    <row r="328" spans="59:64">
      <c r="BG328" s="4"/>
      <c r="BH328" s="1"/>
      <c r="BI328" s="1"/>
      <c r="BJ328" s="4"/>
      <c r="BK328" s="1"/>
      <c r="BL328" s="1"/>
    </row>
    <row r="329" spans="59:64">
      <c r="BG329" s="4"/>
      <c r="BH329" s="1"/>
      <c r="BI329" s="1"/>
      <c r="BJ329" s="4"/>
      <c r="BK329" s="1"/>
      <c r="BL329" s="1"/>
    </row>
    <row r="330" spans="59:64">
      <c r="BG330" s="4"/>
      <c r="BH330" s="1"/>
      <c r="BI330" s="1"/>
      <c r="BJ330" s="4"/>
      <c r="BK330" s="1"/>
      <c r="BL330" s="1"/>
    </row>
    <row r="331" spans="59:64">
      <c r="BG331" s="4"/>
      <c r="BH331" s="1"/>
      <c r="BI331" s="1"/>
      <c r="BJ331" s="4"/>
      <c r="BK331" s="1"/>
      <c r="BL331" s="1"/>
    </row>
    <row r="332" spans="59:64">
      <c r="BG332" s="4"/>
      <c r="BH332" s="1"/>
      <c r="BI332" s="1"/>
      <c r="BJ332" s="4"/>
      <c r="BK332" s="1"/>
      <c r="BL332" s="1"/>
    </row>
    <row r="333" spans="59:64">
      <c r="BG333" s="4"/>
      <c r="BH333" s="1"/>
      <c r="BI333" s="1"/>
      <c r="BJ333" s="4"/>
      <c r="BK333" s="1"/>
      <c r="BL333" s="1"/>
    </row>
    <row r="334" spans="59:64">
      <c r="BG334" s="4"/>
      <c r="BH334" s="1"/>
      <c r="BI334" s="1"/>
      <c r="BJ334" s="4"/>
      <c r="BK334" s="1"/>
      <c r="BL334" s="1"/>
    </row>
    <row r="335" spans="59:64">
      <c r="BG335" s="4"/>
      <c r="BH335" s="1"/>
      <c r="BI335" s="1"/>
      <c r="BJ335" s="4"/>
      <c r="BK335" s="1"/>
      <c r="BL335" s="1"/>
    </row>
    <row r="336" spans="59:64">
      <c r="BG336" s="4"/>
      <c r="BH336" s="1"/>
      <c r="BI336" s="1"/>
      <c r="BJ336" s="4"/>
      <c r="BK336" s="1"/>
      <c r="BL336" s="1"/>
    </row>
    <row r="337" spans="59:64">
      <c r="BG337" s="4"/>
      <c r="BH337" s="1"/>
      <c r="BI337" s="1"/>
      <c r="BJ337" s="4"/>
      <c r="BK337" s="1"/>
      <c r="BL337" s="1"/>
    </row>
    <row r="338" spans="59:64">
      <c r="BG338" s="4"/>
      <c r="BH338" s="1"/>
      <c r="BI338" s="1"/>
      <c r="BJ338" s="4"/>
      <c r="BK338" s="1"/>
      <c r="BL338" s="1"/>
    </row>
    <row r="339" spans="59:64">
      <c r="BG339" s="4"/>
      <c r="BH339" s="1"/>
      <c r="BI339" s="1"/>
      <c r="BJ339" s="4"/>
      <c r="BK339" s="1"/>
      <c r="BL339" s="1"/>
    </row>
    <row r="340" spans="59:64">
      <c r="BG340" s="4"/>
      <c r="BH340" s="1"/>
      <c r="BI340" s="1"/>
      <c r="BJ340" s="4"/>
      <c r="BK340" s="1"/>
      <c r="BL340" s="1"/>
    </row>
    <row r="341" spans="59:64">
      <c r="BG341" s="4"/>
      <c r="BH341" s="1"/>
      <c r="BI341" s="1"/>
      <c r="BJ341" s="4"/>
      <c r="BK341" s="1"/>
      <c r="BL341" s="1"/>
    </row>
    <row r="342" spans="59:64">
      <c r="BG342" s="4"/>
      <c r="BH342" s="1"/>
      <c r="BI342" s="1"/>
      <c r="BJ342" s="4"/>
      <c r="BK342" s="1"/>
      <c r="BL342" s="1"/>
    </row>
    <row r="343" spans="59:64">
      <c r="BG343" s="4"/>
      <c r="BH343" s="1"/>
      <c r="BI343" s="1"/>
      <c r="BJ343" s="4"/>
      <c r="BK343" s="1"/>
      <c r="BL343" s="1"/>
    </row>
    <row r="344" spans="59:64">
      <c r="BG344" s="4"/>
      <c r="BH344" s="1"/>
      <c r="BI344" s="1"/>
      <c r="BJ344" s="4"/>
      <c r="BK344" s="1"/>
      <c r="BL344" s="1"/>
    </row>
    <row r="345" spans="59:64">
      <c r="BG345" s="4"/>
      <c r="BH345" s="1"/>
      <c r="BI345" s="1"/>
      <c r="BJ345" s="4"/>
      <c r="BK345" s="1"/>
      <c r="BL345" s="1"/>
    </row>
    <row r="346" spans="59:64">
      <c r="BG346" s="4"/>
      <c r="BH346" s="1"/>
      <c r="BI346" s="1"/>
      <c r="BJ346" s="4"/>
      <c r="BK346" s="1"/>
      <c r="BL346" s="1"/>
    </row>
    <row r="347" spans="59:64">
      <c r="BG347" s="4"/>
      <c r="BH347" s="1"/>
      <c r="BI347" s="1"/>
      <c r="BJ347" s="4"/>
      <c r="BK347" s="1"/>
      <c r="BL347" s="1"/>
    </row>
    <row r="348" spans="59:64">
      <c r="BG348" s="4"/>
      <c r="BH348" s="1"/>
      <c r="BI348" s="1"/>
      <c r="BJ348" s="4"/>
      <c r="BK348" s="1"/>
      <c r="BL348" s="1"/>
    </row>
    <row r="349" spans="59:64">
      <c r="BG349" s="4"/>
      <c r="BH349" s="1"/>
      <c r="BI349" s="1"/>
      <c r="BJ349" s="4"/>
      <c r="BK349" s="1"/>
      <c r="BL349" s="1"/>
    </row>
    <row r="350" spans="59:64">
      <c r="BG350" s="4"/>
      <c r="BH350" s="1"/>
      <c r="BI350" s="1"/>
      <c r="BJ350" s="4"/>
      <c r="BK350" s="1"/>
      <c r="BL350" s="1"/>
    </row>
    <row r="351" spans="59:64">
      <c r="BG351" s="4"/>
      <c r="BH351" s="1"/>
      <c r="BI351" s="1"/>
      <c r="BJ351" s="4"/>
      <c r="BK351" s="1"/>
      <c r="BL351" s="1"/>
    </row>
    <row r="352" spans="59:64">
      <c r="BG352" s="4"/>
      <c r="BH352" s="1"/>
      <c r="BI352" s="1"/>
      <c r="BJ352" s="4"/>
      <c r="BK352" s="1"/>
      <c r="BL352" s="1"/>
    </row>
    <row r="353" spans="59:64">
      <c r="BG353" s="4"/>
      <c r="BH353" s="1"/>
      <c r="BI353" s="1"/>
      <c r="BJ353" s="4"/>
      <c r="BK353" s="1"/>
      <c r="BL353" s="1"/>
    </row>
    <row r="354" spans="59:64">
      <c r="BG354" s="4"/>
      <c r="BH354" s="1"/>
      <c r="BI354" s="1"/>
      <c r="BJ354" s="4"/>
      <c r="BK354" s="1"/>
      <c r="BL354" s="1"/>
    </row>
    <row r="355" spans="59:64">
      <c r="BG355" s="4"/>
      <c r="BH355" s="1"/>
      <c r="BI355" s="1"/>
      <c r="BJ355" s="4"/>
      <c r="BK355" s="1"/>
      <c r="BL355" s="1"/>
    </row>
    <row r="356" spans="59:64">
      <c r="BG356" s="4"/>
      <c r="BH356" s="1"/>
      <c r="BI356" s="1"/>
      <c r="BJ356" s="4"/>
      <c r="BK356" s="1"/>
      <c r="BL356" s="1"/>
    </row>
    <row r="357" spans="59:64">
      <c r="BG357" s="4"/>
      <c r="BH357" s="1"/>
      <c r="BI357" s="1"/>
      <c r="BJ357" s="4"/>
      <c r="BK357" s="1"/>
      <c r="BL357" s="1"/>
    </row>
    <row r="358" spans="59:64">
      <c r="BG358" s="4"/>
      <c r="BH358" s="1"/>
      <c r="BI358" s="1"/>
      <c r="BJ358" s="4"/>
      <c r="BK358" s="1"/>
      <c r="BL358" s="1"/>
    </row>
    <row r="359" spans="59:64">
      <c r="BG359" s="4"/>
      <c r="BH359" s="1"/>
      <c r="BI359" s="1"/>
      <c r="BJ359" s="4"/>
      <c r="BK359" s="1"/>
      <c r="BL359" s="1"/>
    </row>
    <row r="360" spans="59:64">
      <c r="BG360" s="4"/>
      <c r="BH360" s="1"/>
      <c r="BI360" s="1"/>
      <c r="BJ360" s="4"/>
      <c r="BK360" s="1"/>
      <c r="BL360" s="1"/>
    </row>
    <row r="361" spans="59:64">
      <c r="BG361" s="4"/>
      <c r="BH361" s="1"/>
      <c r="BI361" s="1"/>
      <c r="BJ361" s="4"/>
      <c r="BK361" s="1"/>
      <c r="BL361" s="1"/>
    </row>
    <row r="362" spans="59:64">
      <c r="BG362" s="4"/>
      <c r="BH362" s="1"/>
      <c r="BI362" s="1"/>
      <c r="BJ362" s="4"/>
      <c r="BK362" s="1"/>
      <c r="BL362" s="1"/>
    </row>
    <row r="363" spans="59:64">
      <c r="BG363" s="4"/>
      <c r="BH363" s="1"/>
      <c r="BI363" s="1"/>
      <c r="BJ363" s="4"/>
      <c r="BK363" s="1"/>
      <c r="BL363" s="1"/>
    </row>
    <row r="364" spans="59:64">
      <c r="BG364" s="4"/>
      <c r="BH364" s="1"/>
      <c r="BI364" s="1"/>
      <c r="BJ364" s="4"/>
      <c r="BK364" s="1"/>
      <c r="BL364" s="1"/>
    </row>
    <row r="365" spans="59:64">
      <c r="BG365" s="4"/>
      <c r="BH365" s="1"/>
      <c r="BI365" s="1"/>
      <c r="BJ365" s="4"/>
      <c r="BK365" s="1"/>
      <c r="BL365" s="1"/>
    </row>
    <row r="366" spans="59:64">
      <c r="BG366" s="4"/>
      <c r="BH366" s="1"/>
      <c r="BI366" s="1"/>
      <c r="BJ366" s="4"/>
      <c r="BK366" s="1"/>
      <c r="BL366" s="1"/>
    </row>
    <row r="367" spans="59:64">
      <c r="BG367" s="4"/>
      <c r="BH367" s="1"/>
      <c r="BI367" s="1"/>
      <c r="BJ367" s="4"/>
      <c r="BK367" s="1"/>
      <c r="BL367" s="1"/>
    </row>
    <row r="368" spans="59:64">
      <c r="BG368" s="4"/>
      <c r="BH368" s="1"/>
      <c r="BI368" s="1"/>
      <c r="BJ368" s="4"/>
      <c r="BK368" s="1"/>
      <c r="BL368" s="1"/>
    </row>
  </sheetData>
  <autoFilter ref="A1:DB371" xr:uid="{00000000-0001-0000-0200-000000000000}">
    <filterColumn colId="2" showButton="0"/>
    <filterColumn colId="3" showButton="0"/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7" showButton="0"/>
    <filterColumn colId="38" showButton="0"/>
    <filterColumn colId="40" showButton="0"/>
    <filterColumn colId="41" showButton="0"/>
    <filterColumn colId="43" showButton="0"/>
    <filterColumn colId="44" showButton="0"/>
    <filterColumn colId="46" showButton="0"/>
    <filterColumn colId="47" showButton="0"/>
    <filterColumn colId="49" showButton="0"/>
    <filterColumn colId="50" showButton="0"/>
    <filterColumn colId="52" showButton="0"/>
    <filterColumn colId="53" showButton="0"/>
    <filterColumn colId="55" showButton="0"/>
    <filterColumn colId="56" showButton="0"/>
    <filterColumn colId="58" showButton="0"/>
    <filterColumn colId="59" showButton="0"/>
    <filterColumn colId="61" showButton="0"/>
    <filterColumn colId="62" showButton="0"/>
    <filterColumn colId="64" showButton="0"/>
    <filterColumn colId="65" showButton="0"/>
    <filterColumn colId="67" showButton="0"/>
    <filterColumn colId="68" showButton="0"/>
    <filterColumn colId="70" showButton="0"/>
    <filterColumn colId="71" showButton="0"/>
    <filterColumn colId="73" showButton="0"/>
    <filterColumn colId="74" showButton="0"/>
    <filterColumn colId="76" showButton="0"/>
    <filterColumn colId="77" showButton="0"/>
    <filterColumn colId="79" showButton="0"/>
    <filterColumn colId="80" showButton="0"/>
    <filterColumn colId="82" showButton="0"/>
    <filterColumn colId="83" showButton="0"/>
    <filterColumn colId="85" showButton="0"/>
    <filterColumn colId="86" showButton="0"/>
    <filterColumn colId="88" showButton="0"/>
    <filterColumn colId="89" showButton="0"/>
    <filterColumn colId="91" showButton="0"/>
    <filterColumn colId="92" showButton="0"/>
    <filterColumn colId="94" showButton="0"/>
    <filterColumn colId="95" showButton="0"/>
    <filterColumn colId="97" showButton="0"/>
    <filterColumn colId="98" showButton="0"/>
    <filterColumn colId="100" showButton="0"/>
    <filterColumn colId="101" showButton="0"/>
  </autoFilter>
  <sortState xmlns:xlrd2="http://schemas.microsoft.com/office/spreadsheetml/2017/richdata2" ref="B51:B54">
    <sortCondition ref="B51"/>
  </sortState>
  <mergeCells count="34">
    <mergeCell ref="Q1:S1"/>
    <mergeCell ref="BS1:BU1"/>
    <mergeCell ref="C1:E1"/>
    <mergeCell ref="BJ1:BL1"/>
    <mergeCell ref="BG1:BI1"/>
    <mergeCell ref="L1:N1"/>
    <mergeCell ref="I1:K1"/>
    <mergeCell ref="F1:H1"/>
    <mergeCell ref="O1:P1"/>
    <mergeCell ref="Z1:AB1"/>
    <mergeCell ref="W1:Y1"/>
    <mergeCell ref="T1:V1"/>
    <mergeCell ref="AI1:AK1"/>
    <mergeCell ref="AF1:AH1"/>
    <mergeCell ref="AC1:AE1"/>
    <mergeCell ref="AU1:AW1"/>
    <mergeCell ref="AL1:AN1"/>
    <mergeCell ref="AO1:AQ1"/>
    <mergeCell ref="BY1:CA1"/>
    <mergeCell ref="CB1:CD1"/>
    <mergeCell ref="BA1:BC1"/>
    <mergeCell ref="AR1:AT1"/>
    <mergeCell ref="BV1:BX1"/>
    <mergeCell ref="BD1:BF1"/>
    <mergeCell ref="BM1:BO1"/>
    <mergeCell ref="AX1:AZ1"/>
    <mergeCell ref="CW1:CY1"/>
    <mergeCell ref="CT1:CV1"/>
    <mergeCell ref="CQ1:CS1"/>
    <mergeCell ref="CN1:CP1"/>
    <mergeCell ref="BP1:BR1"/>
    <mergeCell ref="CK1:CM1"/>
    <mergeCell ref="CH1:CJ1"/>
    <mergeCell ref="CE1:CG1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B4FE-207C-466E-857E-1331A962C26B}">
  <dimension ref="A1:J68"/>
  <sheetViews>
    <sheetView workbookViewId="0">
      <selection activeCell="K13" sqref="K13"/>
    </sheetView>
  </sheetViews>
  <sheetFormatPr defaultColWidth="21.69921875" defaultRowHeight="13.8"/>
  <cols>
    <col min="1" max="1" width="29.19921875" customWidth="1"/>
    <col min="4" max="4" width="27.19921875" style="26" customWidth="1"/>
    <col min="5" max="6" width="4.3984375" customWidth="1"/>
    <col min="7" max="7" width="5.69921875" customWidth="1"/>
    <col min="8" max="8" width="5.3984375" customWidth="1"/>
    <col min="9" max="9" width="4.5" customWidth="1"/>
    <col min="10" max="10" width="5.5" customWidth="1"/>
  </cols>
  <sheetData>
    <row r="1" spans="1:10" ht="15">
      <c r="A1" s="23"/>
      <c r="D1"/>
      <c r="E1" s="21"/>
    </row>
    <row r="2" spans="1:10" ht="15">
      <c r="A2" s="20">
        <v>2</v>
      </c>
      <c r="B2" s="21" t="s">
        <v>202</v>
      </c>
      <c r="C2" s="21" t="s">
        <v>203</v>
      </c>
      <c r="D2" s="21" t="s">
        <v>204</v>
      </c>
      <c r="E2" s="21"/>
      <c r="F2">
        <v>7</v>
      </c>
      <c r="G2">
        <v>47</v>
      </c>
      <c r="H2">
        <v>15</v>
      </c>
      <c r="I2" s="34">
        <v>20</v>
      </c>
      <c r="J2">
        <f t="shared" ref="J2:J7" si="0">SUM(H2:I2)</f>
        <v>35</v>
      </c>
    </row>
    <row r="3" spans="1:10" ht="15">
      <c r="A3" s="20">
        <v>4</v>
      </c>
      <c r="B3" s="21" t="s">
        <v>208</v>
      </c>
      <c r="C3" s="21" t="s">
        <v>209</v>
      </c>
      <c r="D3" s="21" t="s">
        <v>384</v>
      </c>
      <c r="E3" s="21"/>
      <c r="F3">
        <v>5</v>
      </c>
      <c r="G3">
        <v>49</v>
      </c>
      <c r="H3">
        <v>20</v>
      </c>
      <c r="I3" s="34">
        <v>11</v>
      </c>
      <c r="J3">
        <f t="shared" si="0"/>
        <v>31</v>
      </c>
    </row>
    <row r="4" spans="1:10" ht="15">
      <c r="A4" s="22"/>
      <c r="B4" s="21" t="s">
        <v>313</v>
      </c>
      <c r="C4" s="21" t="s">
        <v>314</v>
      </c>
      <c r="D4" s="21" t="s">
        <v>315</v>
      </c>
      <c r="F4">
        <v>1</v>
      </c>
      <c r="G4">
        <v>21</v>
      </c>
      <c r="H4">
        <v>7</v>
      </c>
      <c r="I4" s="34">
        <v>15</v>
      </c>
      <c r="J4">
        <f t="shared" si="0"/>
        <v>22</v>
      </c>
    </row>
    <row r="5" spans="1:10" ht="15">
      <c r="A5" s="22"/>
      <c r="B5" s="21" t="s">
        <v>310</v>
      </c>
      <c r="C5" s="21" t="s">
        <v>311</v>
      </c>
      <c r="D5" s="21" t="s">
        <v>312</v>
      </c>
      <c r="F5">
        <v>2</v>
      </c>
      <c r="G5">
        <v>27</v>
      </c>
      <c r="H5">
        <v>11</v>
      </c>
      <c r="I5" s="34">
        <v>7</v>
      </c>
      <c r="J5">
        <f t="shared" si="0"/>
        <v>18</v>
      </c>
    </row>
    <row r="6" spans="1:10" ht="15">
      <c r="A6" s="20">
        <v>1</v>
      </c>
      <c r="B6" s="21" t="s">
        <v>200</v>
      </c>
      <c r="C6" s="21" t="s">
        <v>161</v>
      </c>
      <c r="D6" s="21" t="s">
        <v>201</v>
      </c>
      <c r="E6" s="21"/>
      <c r="F6">
        <v>8</v>
      </c>
      <c r="G6">
        <v>27</v>
      </c>
      <c r="H6">
        <v>11</v>
      </c>
      <c r="I6" s="34">
        <v>5</v>
      </c>
      <c r="J6">
        <f t="shared" si="0"/>
        <v>16</v>
      </c>
    </row>
    <row r="7" spans="1:10" ht="15">
      <c r="A7" s="20">
        <v>6</v>
      </c>
      <c r="B7" s="21" t="s">
        <v>212</v>
      </c>
      <c r="C7" s="21" t="s">
        <v>161</v>
      </c>
      <c r="D7" s="21" t="s">
        <v>213</v>
      </c>
      <c r="E7" s="21"/>
      <c r="F7">
        <v>3</v>
      </c>
      <c r="G7">
        <v>11</v>
      </c>
      <c r="H7">
        <v>5</v>
      </c>
      <c r="I7" s="34">
        <v>4</v>
      </c>
      <c r="J7">
        <f t="shared" si="0"/>
        <v>9</v>
      </c>
    </row>
    <row r="8" spans="1:10" ht="15">
      <c r="A8" s="20">
        <v>2</v>
      </c>
      <c r="B8" s="21" t="s">
        <v>241</v>
      </c>
      <c r="C8" s="21" t="s">
        <v>206</v>
      </c>
      <c r="D8" s="21" t="s">
        <v>242</v>
      </c>
      <c r="E8" s="21"/>
      <c r="F8">
        <v>7</v>
      </c>
    </row>
    <row r="9" spans="1:10" ht="15">
      <c r="A9" s="20">
        <v>2</v>
      </c>
      <c r="B9" s="21" t="s">
        <v>299</v>
      </c>
      <c r="C9" s="21" t="s">
        <v>172</v>
      </c>
      <c r="D9" s="21" t="s">
        <v>300</v>
      </c>
      <c r="F9">
        <v>7</v>
      </c>
    </row>
    <row r="10" spans="1:10" ht="15">
      <c r="A10" s="20">
        <v>3</v>
      </c>
      <c r="B10" s="21" t="s">
        <v>301</v>
      </c>
      <c r="C10" s="21" t="s">
        <v>302</v>
      </c>
      <c r="D10" s="21" t="s">
        <v>303</v>
      </c>
      <c r="F10">
        <v>6</v>
      </c>
    </row>
    <row r="11" spans="1:10" ht="15">
      <c r="A11" s="20">
        <v>1</v>
      </c>
      <c r="B11" s="21" t="s">
        <v>238</v>
      </c>
      <c r="C11" s="21" t="s">
        <v>239</v>
      </c>
      <c r="D11" s="21" t="s">
        <v>240</v>
      </c>
      <c r="E11" s="21"/>
      <c r="F11">
        <v>8</v>
      </c>
    </row>
    <row r="12" spans="1:10" ht="15">
      <c r="A12" s="20">
        <v>5</v>
      </c>
      <c r="B12" s="21" t="s">
        <v>248</v>
      </c>
      <c r="C12" s="21" t="s">
        <v>249</v>
      </c>
      <c r="D12" s="21" t="s">
        <v>250</v>
      </c>
      <c r="E12" s="21"/>
      <c r="F12">
        <v>4</v>
      </c>
    </row>
    <row r="13" spans="1:10" ht="15">
      <c r="A13" s="22"/>
      <c r="B13" s="21" t="s">
        <v>253</v>
      </c>
      <c r="C13" s="21" t="s">
        <v>164</v>
      </c>
      <c r="D13" s="21" t="s">
        <v>254</v>
      </c>
      <c r="E13" s="21"/>
      <c r="F13">
        <v>2</v>
      </c>
    </row>
    <row r="14" spans="1:10" ht="15">
      <c r="A14" s="20">
        <v>1</v>
      </c>
      <c r="B14" s="21" t="s">
        <v>351</v>
      </c>
      <c r="C14" s="21" t="s">
        <v>352</v>
      </c>
      <c r="D14" s="21" t="s">
        <v>353</v>
      </c>
      <c r="F14">
        <v>8</v>
      </c>
    </row>
    <row r="15" spans="1:10" ht="15">
      <c r="A15" s="20">
        <v>6</v>
      </c>
      <c r="B15" s="21" t="s">
        <v>365</v>
      </c>
      <c r="C15" s="21" t="s">
        <v>239</v>
      </c>
      <c r="D15" s="21" t="s">
        <v>366</v>
      </c>
      <c r="F15">
        <v>3</v>
      </c>
    </row>
    <row r="16" spans="1:10" ht="15">
      <c r="A16" s="20">
        <v>6</v>
      </c>
      <c r="B16" s="21" t="s">
        <v>171</v>
      </c>
      <c r="C16" s="21" t="s">
        <v>172</v>
      </c>
      <c r="D16" s="21" t="s">
        <v>385</v>
      </c>
      <c r="E16" s="21"/>
      <c r="F16">
        <v>3</v>
      </c>
    </row>
    <row r="17" spans="1:6" ht="15">
      <c r="A17" s="20">
        <v>5</v>
      </c>
      <c r="B17" s="21" t="s">
        <v>169</v>
      </c>
      <c r="C17" s="21" t="s">
        <v>170</v>
      </c>
      <c r="D17" s="21" t="s">
        <v>382</v>
      </c>
      <c r="E17" s="21"/>
      <c r="F17">
        <v>4</v>
      </c>
    </row>
    <row r="18" spans="1:6" ht="15">
      <c r="A18" s="20">
        <v>4</v>
      </c>
      <c r="B18" s="21" t="s">
        <v>304</v>
      </c>
      <c r="C18" s="21" t="s">
        <v>206</v>
      </c>
      <c r="D18" s="21" t="s">
        <v>305</v>
      </c>
      <c r="F18">
        <v>5</v>
      </c>
    </row>
    <row r="19" spans="1:6" ht="15">
      <c r="A19" s="20">
        <v>6</v>
      </c>
      <c r="B19" s="21" t="s">
        <v>308</v>
      </c>
      <c r="C19" s="21" t="s">
        <v>161</v>
      </c>
      <c r="D19" s="21" t="s">
        <v>309</v>
      </c>
      <c r="F19">
        <v>3</v>
      </c>
    </row>
    <row r="20" spans="1:6" ht="15">
      <c r="A20" s="22"/>
      <c r="B20" s="21" t="s">
        <v>319</v>
      </c>
      <c r="C20" s="21" t="s">
        <v>320</v>
      </c>
      <c r="D20" s="21" t="s">
        <v>321</v>
      </c>
    </row>
    <row r="21" spans="1:6" ht="15">
      <c r="A21" s="20">
        <v>5</v>
      </c>
      <c r="B21" s="21" t="s">
        <v>210</v>
      </c>
      <c r="C21" s="21" t="s">
        <v>211</v>
      </c>
      <c r="D21" s="21" t="s">
        <v>383</v>
      </c>
      <c r="E21" s="21"/>
      <c r="F21">
        <v>4</v>
      </c>
    </row>
    <row r="22" spans="1:6" ht="15">
      <c r="A22" s="20">
        <v>4</v>
      </c>
      <c r="B22" s="21" t="s">
        <v>245</v>
      </c>
      <c r="C22" s="21" t="s">
        <v>246</v>
      </c>
      <c r="D22" s="21" t="s">
        <v>247</v>
      </c>
      <c r="E22" s="21"/>
      <c r="F22">
        <v>5</v>
      </c>
    </row>
    <row r="23" spans="1:6" ht="15">
      <c r="A23" s="22"/>
      <c r="B23" s="21" t="s">
        <v>258</v>
      </c>
      <c r="C23" s="21" t="s">
        <v>206</v>
      </c>
      <c r="D23" s="21" t="s">
        <v>259</v>
      </c>
      <c r="E23" s="21"/>
      <c r="F23">
        <v>1</v>
      </c>
    </row>
    <row r="24" spans="1:6" ht="15">
      <c r="A24" s="20">
        <v>5</v>
      </c>
      <c r="B24" s="21" t="s">
        <v>362</v>
      </c>
      <c r="C24" s="21" t="s">
        <v>363</v>
      </c>
      <c r="D24" s="21" t="s">
        <v>364</v>
      </c>
      <c r="F24">
        <v>4</v>
      </c>
    </row>
    <row r="25" spans="1:6" ht="15">
      <c r="A25" s="20">
        <v>4</v>
      </c>
      <c r="B25" s="21" t="s">
        <v>166</v>
      </c>
      <c r="C25" s="21" t="s">
        <v>167</v>
      </c>
      <c r="D25" s="21" t="s">
        <v>168</v>
      </c>
      <c r="E25" s="21"/>
      <c r="F25">
        <v>5</v>
      </c>
    </row>
    <row r="26" spans="1:6" ht="15">
      <c r="A26" s="20">
        <v>2</v>
      </c>
      <c r="B26" s="21" t="s">
        <v>160</v>
      </c>
      <c r="C26" s="21" t="s">
        <v>161</v>
      </c>
      <c r="D26" s="21" t="s">
        <v>162</v>
      </c>
      <c r="E26" s="21"/>
      <c r="F26">
        <v>7</v>
      </c>
    </row>
    <row r="27" spans="1:6" ht="15">
      <c r="A27" s="20">
        <v>6</v>
      </c>
      <c r="B27" s="21" t="s">
        <v>251</v>
      </c>
      <c r="C27" s="21" t="s">
        <v>239</v>
      </c>
      <c r="D27" s="21" t="s">
        <v>252</v>
      </c>
      <c r="E27" s="21"/>
      <c r="F27">
        <v>3</v>
      </c>
    </row>
    <row r="28" spans="1:6" ht="15">
      <c r="A28" s="22"/>
      <c r="B28" s="21" t="s">
        <v>327</v>
      </c>
      <c r="C28" s="21" t="s">
        <v>328</v>
      </c>
      <c r="D28" s="21" t="s">
        <v>329</v>
      </c>
    </row>
    <row r="29" spans="1:6" ht="15">
      <c r="A29" s="22"/>
      <c r="B29" s="21" t="s">
        <v>260</v>
      </c>
      <c r="C29" s="21" t="s">
        <v>261</v>
      </c>
      <c r="D29" s="21" t="s">
        <v>262</v>
      </c>
      <c r="E29" s="21"/>
    </row>
    <row r="30" spans="1:6" ht="15">
      <c r="A30" s="22"/>
      <c r="B30" s="21" t="s">
        <v>268</v>
      </c>
      <c r="C30" s="21" t="s">
        <v>246</v>
      </c>
      <c r="D30" s="21" t="s">
        <v>269</v>
      </c>
      <c r="E30" s="21"/>
    </row>
    <row r="31" spans="1:6" ht="15">
      <c r="A31" s="20">
        <v>2</v>
      </c>
      <c r="B31" s="21" t="s">
        <v>354</v>
      </c>
      <c r="C31" s="21" t="s">
        <v>355</v>
      </c>
      <c r="D31" s="21" t="s">
        <v>356</v>
      </c>
      <c r="F31">
        <v>7</v>
      </c>
    </row>
    <row r="32" spans="1:6" ht="15">
      <c r="A32" s="21" t="s">
        <v>178</v>
      </c>
      <c r="B32" s="21"/>
      <c r="C32" s="21" t="s">
        <v>179</v>
      </c>
      <c r="D32" s="21" t="s">
        <v>150</v>
      </c>
      <c r="E32" s="21"/>
      <c r="F32">
        <v>1</v>
      </c>
    </row>
    <row r="33" spans="1:6" ht="15">
      <c r="A33" s="22"/>
      <c r="B33" s="21" t="s">
        <v>175</v>
      </c>
      <c r="C33" s="21" t="s">
        <v>176</v>
      </c>
      <c r="D33" s="21" t="s">
        <v>177</v>
      </c>
      <c r="E33" s="21"/>
      <c r="F33">
        <v>1</v>
      </c>
    </row>
    <row r="34" spans="1:6" ht="15">
      <c r="A34" s="20">
        <v>1</v>
      </c>
      <c r="B34" s="21" t="s">
        <v>296</v>
      </c>
      <c r="C34" s="21" t="s">
        <v>297</v>
      </c>
      <c r="D34" s="21" t="s">
        <v>298</v>
      </c>
      <c r="F34">
        <v>8</v>
      </c>
    </row>
    <row r="35" spans="1:6" ht="15">
      <c r="A35" s="22"/>
      <c r="B35" s="21" t="s">
        <v>316</v>
      </c>
      <c r="C35" s="21" t="s">
        <v>317</v>
      </c>
      <c r="D35" s="21" t="s">
        <v>318</v>
      </c>
      <c r="F35">
        <v>1</v>
      </c>
    </row>
    <row r="36" spans="1:6" ht="15">
      <c r="A36" s="22"/>
      <c r="B36" s="21" t="s">
        <v>217</v>
      </c>
      <c r="C36" s="21" t="s">
        <v>167</v>
      </c>
      <c r="D36" s="21" t="s">
        <v>218</v>
      </c>
      <c r="E36" s="21"/>
      <c r="F36">
        <v>1</v>
      </c>
    </row>
    <row r="37" spans="1:6" ht="15">
      <c r="A37" s="22"/>
      <c r="B37" s="21" t="s">
        <v>263</v>
      </c>
      <c r="C37" s="21" t="s">
        <v>264</v>
      </c>
      <c r="D37" s="21" t="s">
        <v>265</v>
      </c>
      <c r="E37" s="21"/>
    </row>
    <row r="38" spans="1:6" ht="15">
      <c r="A38" s="22"/>
      <c r="B38" s="21" t="s">
        <v>266</v>
      </c>
      <c r="C38" s="21" t="s">
        <v>256</v>
      </c>
      <c r="D38" s="21" t="s">
        <v>267</v>
      </c>
      <c r="E38" s="21"/>
    </row>
    <row r="39" spans="1:6" ht="15">
      <c r="A39" s="22"/>
      <c r="B39" s="21" t="s">
        <v>270</v>
      </c>
      <c r="C39" s="21" t="s">
        <v>209</v>
      </c>
      <c r="D39" s="21" t="s">
        <v>271</v>
      </c>
      <c r="E39" s="21"/>
    </row>
    <row r="40" spans="1:6" ht="15">
      <c r="A40" s="22"/>
      <c r="B40" s="21" t="s">
        <v>173</v>
      </c>
      <c r="C40" s="21" t="s">
        <v>172</v>
      </c>
      <c r="D40" s="21" t="s">
        <v>174</v>
      </c>
      <c r="E40" s="21"/>
      <c r="F40">
        <v>2</v>
      </c>
    </row>
    <row r="41" spans="1:6" ht="15">
      <c r="A41" s="20">
        <v>5</v>
      </c>
      <c r="B41" s="21" t="s">
        <v>306</v>
      </c>
      <c r="C41" s="21" t="s">
        <v>249</v>
      </c>
      <c r="D41" s="21" t="s">
        <v>307</v>
      </c>
      <c r="F41">
        <v>4</v>
      </c>
    </row>
    <row r="42" spans="1:6" ht="15">
      <c r="A42" s="22"/>
      <c r="B42" s="21" t="s">
        <v>214</v>
      </c>
      <c r="C42" s="21" t="s">
        <v>215</v>
      </c>
      <c r="D42" s="21" t="s">
        <v>216</v>
      </c>
      <c r="E42" s="21"/>
      <c r="F42">
        <v>2</v>
      </c>
    </row>
    <row r="43" spans="1:6" ht="15">
      <c r="A43" s="20">
        <v>3</v>
      </c>
      <c r="B43" s="21" t="s">
        <v>243</v>
      </c>
      <c r="C43" s="21" t="s">
        <v>164</v>
      </c>
      <c r="D43" s="21" t="s">
        <v>244</v>
      </c>
      <c r="E43" s="21"/>
      <c r="F43">
        <v>6</v>
      </c>
    </row>
    <row r="44" spans="1:6" ht="15">
      <c r="A44" s="22"/>
      <c r="B44" s="21" t="s">
        <v>255</v>
      </c>
      <c r="C44" s="21" t="s">
        <v>256</v>
      </c>
      <c r="D44" s="21" t="s">
        <v>257</v>
      </c>
      <c r="E44" s="21"/>
      <c r="F44">
        <v>1</v>
      </c>
    </row>
    <row r="45" spans="1:6" ht="15">
      <c r="A45" s="20">
        <v>3</v>
      </c>
      <c r="B45" s="21" t="s">
        <v>357</v>
      </c>
      <c r="C45" s="21" t="s">
        <v>358</v>
      </c>
      <c r="D45" s="21" t="s">
        <v>359</v>
      </c>
      <c r="F45">
        <v>6</v>
      </c>
    </row>
    <row r="46" spans="1:6" ht="15">
      <c r="A46" s="20">
        <v>4</v>
      </c>
      <c r="B46" s="21" t="s">
        <v>360</v>
      </c>
      <c r="C46" s="21" t="s">
        <v>328</v>
      </c>
      <c r="D46" s="21" t="s">
        <v>361</v>
      </c>
      <c r="F46">
        <v>5</v>
      </c>
    </row>
    <row r="47" spans="1:6" ht="15">
      <c r="A47" s="22"/>
      <c r="B47" s="21" t="s">
        <v>367</v>
      </c>
      <c r="C47" s="21" t="s">
        <v>368</v>
      </c>
      <c r="D47" s="21" t="s">
        <v>369</v>
      </c>
      <c r="F47">
        <v>2</v>
      </c>
    </row>
    <row r="48" spans="1:6" ht="15">
      <c r="A48" s="20">
        <v>3</v>
      </c>
      <c r="B48" s="21" t="s">
        <v>163</v>
      </c>
      <c r="C48" s="21" t="s">
        <v>164</v>
      </c>
      <c r="D48" s="21" t="s">
        <v>165</v>
      </c>
      <c r="E48" s="21"/>
      <c r="F48">
        <v>6</v>
      </c>
    </row>
    <row r="49" spans="1:6" ht="15">
      <c r="A49" s="20">
        <v>1</v>
      </c>
      <c r="B49" s="21" t="s">
        <v>157</v>
      </c>
      <c r="C49" s="21" t="s">
        <v>158</v>
      </c>
      <c r="D49" s="21" t="s">
        <v>159</v>
      </c>
      <c r="E49" s="21"/>
      <c r="F49">
        <v>8</v>
      </c>
    </row>
    <row r="50" spans="1:6" ht="15">
      <c r="A50" s="22"/>
      <c r="B50" s="21" t="s">
        <v>322</v>
      </c>
      <c r="C50" s="21" t="s">
        <v>323</v>
      </c>
      <c r="D50" s="21" t="s">
        <v>324</v>
      </c>
    </row>
    <row r="51" spans="1:6" ht="15">
      <c r="A51" s="22"/>
      <c r="B51" s="21" t="s">
        <v>325</v>
      </c>
      <c r="C51" s="21" t="s">
        <v>176</v>
      </c>
      <c r="D51" s="21" t="s">
        <v>326</v>
      </c>
    </row>
    <row r="52" spans="1:6" ht="15">
      <c r="A52" s="20">
        <v>3</v>
      </c>
      <c r="B52" s="21" t="s">
        <v>205</v>
      </c>
      <c r="C52" s="21" t="s">
        <v>206</v>
      </c>
      <c r="D52" s="21" t="s">
        <v>207</v>
      </c>
      <c r="E52" s="21"/>
      <c r="F52">
        <v>6</v>
      </c>
    </row>
    <row r="53" spans="1:6" ht="15.6">
      <c r="A53" s="18" t="s">
        <v>156</v>
      </c>
      <c r="D53"/>
      <c r="E53" s="21"/>
    </row>
    <row r="54" spans="1:6" ht="15.6">
      <c r="A54" s="18" t="s">
        <v>199</v>
      </c>
      <c r="D54"/>
      <c r="E54" s="21"/>
    </row>
    <row r="55" spans="1:6" ht="15.6">
      <c r="A55" s="18" t="s">
        <v>237</v>
      </c>
      <c r="D55"/>
      <c r="E55" s="21"/>
    </row>
    <row r="56" spans="1:6" ht="15.6">
      <c r="A56" s="18" t="s">
        <v>295</v>
      </c>
      <c r="D56"/>
    </row>
    <row r="57" spans="1:6" ht="15.6">
      <c r="A57" s="18" t="s">
        <v>350</v>
      </c>
      <c r="D57"/>
    </row>
    <row r="58" spans="1:6" ht="15">
      <c r="A58" s="23"/>
      <c r="D58"/>
    </row>
    <row r="59" spans="1:6" ht="15.6">
      <c r="A59" s="18"/>
      <c r="D59"/>
    </row>
    <row r="60" spans="1:6" ht="15.6">
      <c r="A60" s="18" t="s">
        <v>377</v>
      </c>
      <c r="D60"/>
    </row>
    <row r="61" spans="1:6" ht="15">
      <c r="A61" s="20">
        <v>1</v>
      </c>
      <c r="B61" s="21" t="s">
        <v>371</v>
      </c>
      <c r="C61" s="25">
        <v>54.36</v>
      </c>
      <c r="D61" s="34">
        <v>20</v>
      </c>
    </row>
    <row r="62" spans="1:6" ht="15">
      <c r="A62" s="20">
        <v>2</v>
      </c>
      <c r="B62" s="21" t="s">
        <v>378</v>
      </c>
      <c r="C62" s="25">
        <v>54.62</v>
      </c>
      <c r="D62" s="34">
        <v>15</v>
      </c>
    </row>
    <row r="63" spans="1:6" ht="15">
      <c r="A63" s="20">
        <v>3</v>
      </c>
      <c r="B63" s="21" t="s">
        <v>379</v>
      </c>
      <c r="C63" s="25">
        <v>55.08</v>
      </c>
      <c r="D63" s="34">
        <v>11</v>
      </c>
    </row>
    <row r="64" spans="1:6" ht="15">
      <c r="A64" s="20">
        <v>4</v>
      </c>
      <c r="B64" s="21" t="s">
        <v>375</v>
      </c>
      <c r="C64" s="25">
        <v>58.04</v>
      </c>
      <c r="D64" s="34">
        <v>7</v>
      </c>
    </row>
    <row r="65" spans="1:4" ht="15">
      <c r="A65" s="20">
        <v>5</v>
      </c>
      <c r="B65" s="21" t="s">
        <v>373</v>
      </c>
      <c r="C65" s="25">
        <v>59.85</v>
      </c>
      <c r="D65" s="34">
        <v>5</v>
      </c>
    </row>
    <row r="66" spans="1:4" ht="15">
      <c r="A66" s="20">
        <v>6</v>
      </c>
      <c r="B66" s="21" t="s">
        <v>380</v>
      </c>
      <c r="C66" s="25" t="s">
        <v>381</v>
      </c>
      <c r="D66" s="34">
        <v>4</v>
      </c>
    </row>
    <row r="67" spans="1:4" ht="15">
      <c r="A67" s="24"/>
      <c r="D67"/>
    </row>
    <row r="68" spans="1:4" ht="15.6">
      <c r="A68" s="28"/>
      <c r="D68"/>
    </row>
  </sheetData>
  <autoFilter ref="A1:J140" xr:uid="{586AB4FE-207C-466E-857E-1331A962C26B}">
    <sortState xmlns:xlrd2="http://schemas.microsoft.com/office/spreadsheetml/2017/richdata2" ref="A2:J140">
      <sortCondition descending="1" ref="J1:J140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59C2-123D-455F-AE5F-521238BAC028}">
  <dimension ref="A1:F22"/>
  <sheetViews>
    <sheetView workbookViewId="0">
      <selection activeCell="H7" sqref="H7"/>
    </sheetView>
  </sheetViews>
  <sheetFormatPr defaultRowHeight="13.8"/>
  <cols>
    <col min="1" max="1" width="50.796875" customWidth="1"/>
    <col min="2" max="2" width="17.8984375" style="40" customWidth="1"/>
    <col min="3" max="3" width="4.5" customWidth="1"/>
  </cols>
  <sheetData>
    <row r="1" spans="1:6" ht="15.6">
      <c r="A1" s="23" t="s">
        <v>386</v>
      </c>
    </row>
    <row r="2" spans="1:6" ht="15">
      <c r="A2" s="39" t="s">
        <v>542</v>
      </c>
      <c r="B2" s="43" t="s">
        <v>532</v>
      </c>
      <c r="C2">
        <v>6</v>
      </c>
      <c r="D2">
        <v>59</v>
      </c>
      <c r="E2">
        <v>20</v>
      </c>
      <c r="F2">
        <f>SUM(D2:E2)</f>
        <v>79</v>
      </c>
    </row>
    <row r="3" spans="1:6" ht="15">
      <c r="A3" s="39" t="s">
        <v>551</v>
      </c>
      <c r="B3" s="43" t="s">
        <v>540</v>
      </c>
      <c r="C3">
        <v>6</v>
      </c>
      <c r="D3">
        <v>12</v>
      </c>
      <c r="E3">
        <v>15</v>
      </c>
      <c r="F3">
        <f t="shared" ref="F3:F5" si="0">SUM(D3:E3)</f>
        <v>27</v>
      </c>
    </row>
    <row r="4" spans="1:6" ht="15">
      <c r="A4" s="39" t="s">
        <v>538</v>
      </c>
      <c r="B4" s="43" t="s">
        <v>378</v>
      </c>
      <c r="C4">
        <v>5</v>
      </c>
      <c r="D4">
        <v>10</v>
      </c>
      <c r="E4">
        <v>11</v>
      </c>
      <c r="F4">
        <f t="shared" si="0"/>
        <v>21</v>
      </c>
    </row>
    <row r="5" spans="1:6" ht="15">
      <c r="A5" s="39" t="s">
        <v>552</v>
      </c>
      <c r="B5" s="43" t="s">
        <v>530</v>
      </c>
      <c r="C5">
        <v>4</v>
      </c>
      <c r="D5">
        <v>4</v>
      </c>
      <c r="E5">
        <v>7</v>
      </c>
      <c r="F5">
        <f t="shared" si="0"/>
        <v>11</v>
      </c>
    </row>
    <row r="6" spans="1:6" ht="15">
      <c r="A6" s="39" t="s">
        <v>528</v>
      </c>
      <c r="B6" s="43" t="s">
        <v>532</v>
      </c>
      <c r="C6">
        <v>8</v>
      </c>
    </row>
    <row r="7" spans="1:6" ht="15">
      <c r="A7" s="39" t="s">
        <v>565</v>
      </c>
      <c r="B7" s="43" t="s">
        <v>532</v>
      </c>
      <c r="C7">
        <v>8</v>
      </c>
    </row>
    <row r="8" spans="1:6" ht="15">
      <c r="A8" s="39" t="s">
        <v>537</v>
      </c>
      <c r="B8" s="43" t="s">
        <v>532</v>
      </c>
      <c r="C8">
        <v>8</v>
      </c>
    </row>
    <row r="9" spans="1:6" ht="15">
      <c r="A9" s="39" t="s">
        <v>550</v>
      </c>
      <c r="B9" s="43" t="s">
        <v>532</v>
      </c>
      <c r="C9">
        <v>8</v>
      </c>
    </row>
    <row r="10" spans="1:6" ht="15">
      <c r="A10" s="39" t="s">
        <v>566</v>
      </c>
      <c r="B10" s="43" t="s">
        <v>532</v>
      </c>
      <c r="C10">
        <v>7</v>
      </c>
    </row>
    <row r="11" spans="1:6" ht="15">
      <c r="A11" s="39" t="s">
        <v>567</v>
      </c>
      <c r="B11" s="43" t="s">
        <v>532</v>
      </c>
      <c r="C11">
        <v>7</v>
      </c>
    </row>
    <row r="12" spans="1:6" ht="15">
      <c r="A12" s="39" t="s">
        <v>541</v>
      </c>
      <c r="B12" s="43" t="s">
        <v>532</v>
      </c>
      <c r="C12">
        <v>7</v>
      </c>
    </row>
    <row r="13" spans="1:6" ht="15">
      <c r="A13" s="39" t="s">
        <v>539</v>
      </c>
      <c r="B13" s="43" t="s">
        <v>540</v>
      </c>
      <c r="C13">
        <v>6</v>
      </c>
    </row>
    <row r="14" spans="1:6" ht="15">
      <c r="A14" s="39" t="s">
        <v>549</v>
      </c>
      <c r="B14" s="43" t="s">
        <v>378</v>
      </c>
      <c r="C14">
        <v>5</v>
      </c>
    </row>
    <row r="15" spans="1:6" ht="15.6">
      <c r="A15" s="38" t="s">
        <v>405</v>
      </c>
    </row>
    <row r="16" spans="1:6" ht="15.6">
      <c r="A16" s="38" t="s">
        <v>536</v>
      </c>
    </row>
    <row r="17" spans="1:1" ht="15.6">
      <c r="A17" s="38" t="s">
        <v>422</v>
      </c>
    </row>
    <row r="18" spans="1:1" ht="15.6">
      <c r="A18" s="38" t="s">
        <v>439</v>
      </c>
    </row>
    <row r="19" spans="1:1" ht="21">
      <c r="A19" s="35" t="s">
        <v>76</v>
      </c>
    </row>
    <row r="20" spans="1:1" ht="15.6">
      <c r="A20" s="38"/>
    </row>
    <row r="21" spans="1:1" ht="15.6">
      <c r="A21" s="18"/>
    </row>
    <row r="22" spans="1:1" ht="15">
      <c r="A22" s="37"/>
    </row>
  </sheetData>
  <autoFilter ref="A1:D23" xr:uid="{ED8959C2-123D-455F-AE5F-521238BAC028}">
    <sortState xmlns:xlrd2="http://schemas.microsoft.com/office/spreadsheetml/2017/richdata2" ref="A2:D23">
      <sortCondition descending="1" ref="D1:D23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9807-1AEC-4977-B94D-0849DF88DD1C}">
  <dimension ref="A1:F40"/>
  <sheetViews>
    <sheetView workbookViewId="0">
      <selection activeCell="F10" sqref="F10"/>
    </sheetView>
  </sheetViews>
  <sheetFormatPr defaultRowHeight="13.8"/>
  <cols>
    <col min="1" max="1" width="50.796875" customWidth="1"/>
    <col min="2" max="2" width="33.09765625" style="40" customWidth="1"/>
  </cols>
  <sheetData>
    <row r="1" spans="1:6" ht="15.6">
      <c r="A1" s="23" t="s">
        <v>386</v>
      </c>
    </row>
    <row r="2" spans="1:6" ht="15">
      <c r="A2" s="39" t="s">
        <v>558</v>
      </c>
      <c r="B2" s="43" t="s">
        <v>532</v>
      </c>
      <c r="C2">
        <v>3</v>
      </c>
      <c r="D2">
        <v>51</v>
      </c>
      <c r="E2">
        <v>20</v>
      </c>
      <c r="F2">
        <f>SUM(D2:E2)</f>
        <v>71</v>
      </c>
    </row>
    <row r="3" spans="1:6" ht="15">
      <c r="A3" s="39" t="s">
        <v>561</v>
      </c>
      <c r="B3" s="43" t="s">
        <v>530</v>
      </c>
      <c r="C3">
        <v>1</v>
      </c>
      <c r="D3">
        <v>49</v>
      </c>
      <c r="E3">
        <v>15</v>
      </c>
      <c r="F3">
        <f t="shared" ref="F3:F6" si="0">SUM(D3:E3)</f>
        <v>64</v>
      </c>
    </row>
    <row r="4" spans="1:6" ht="15">
      <c r="A4" s="39" t="s">
        <v>559</v>
      </c>
      <c r="B4" s="43" t="s">
        <v>540</v>
      </c>
      <c r="C4">
        <v>2</v>
      </c>
      <c r="D4">
        <v>25</v>
      </c>
      <c r="E4">
        <v>11</v>
      </c>
      <c r="F4">
        <f t="shared" si="0"/>
        <v>36</v>
      </c>
    </row>
    <row r="5" spans="1:6" ht="15">
      <c r="A5" s="39" t="s">
        <v>560</v>
      </c>
      <c r="B5" s="43" t="s">
        <v>591</v>
      </c>
      <c r="C5">
        <v>2</v>
      </c>
      <c r="D5">
        <v>8</v>
      </c>
      <c r="E5">
        <v>7</v>
      </c>
      <c r="F5">
        <f t="shared" si="0"/>
        <v>15</v>
      </c>
    </row>
    <row r="6" spans="1:6" ht="15">
      <c r="A6" s="39" t="s">
        <v>583</v>
      </c>
      <c r="B6" s="43" t="s">
        <v>582</v>
      </c>
      <c r="C6">
        <v>2</v>
      </c>
      <c r="D6">
        <v>5</v>
      </c>
      <c r="E6">
        <v>5</v>
      </c>
      <c r="F6">
        <f t="shared" si="0"/>
        <v>10</v>
      </c>
    </row>
    <row r="7" spans="1:6" ht="15">
      <c r="A7" s="39" t="s">
        <v>573</v>
      </c>
      <c r="B7" s="43" t="s">
        <v>582</v>
      </c>
      <c r="C7">
        <v>3</v>
      </c>
    </row>
    <row r="8" spans="1:6" ht="15">
      <c r="A8" s="39" t="s">
        <v>544</v>
      </c>
      <c r="B8" s="43" t="s">
        <v>532</v>
      </c>
      <c r="C8">
        <v>8</v>
      </c>
    </row>
    <row r="9" spans="1:6" ht="15">
      <c r="A9" s="39" t="s">
        <v>568</v>
      </c>
      <c r="B9" s="43" t="s">
        <v>532</v>
      </c>
      <c r="C9">
        <v>8</v>
      </c>
    </row>
    <row r="10" spans="1:6" ht="15">
      <c r="A10" s="39" t="s">
        <v>545</v>
      </c>
      <c r="B10" s="43" t="s">
        <v>532</v>
      </c>
      <c r="C10">
        <v>8</v>
      </c>
    </row>
    <row r="11" spans="1:6" ht="15">
      <c r="A11" s="39" t="s">
        <v>562</v>
      </c>
      <c r="B11" s="43" t="s">
        <v>532</v>
      </c>
      <c r="C11">
        <v>1</v>
      </c>
    </row>
    <row r="12" spans="1:6" ht="15">
      <c r="A12" s="39" t="s">
        <v>531</v>
      </c>
      <c r="B12" s="43" t="s">
        <v>532</v>
      </c>
      <c r="C12">
        <v>7</v>
      </c>
    </row>
    <row r="13" spans="1:6" ht="15">
      <c r="A13" s="39" t="s">
        <v>569</v>
      </c>
      <c r="B13" s="43" t="s">
        <v>532</v>
      </c>
      <c r="C13">
        <v>7</v>
      </c>
    </row>
    <row r="14" spans="1:6" ht="15">
      <c r="A14" s="39" t="s">
        <v>534</v>
      </c>
      <c r="B14" s="43" t="s">
        <v>532</v>
      </c>
      <c r="C14">
        <v>5</v>
      </c>
    </row>
    <row r="15" spans="1:6" ht="15">
      <c r="A15" s="39" t="s">
        <v>557</v>
      </c>
      <c r="B15" s="43" t="s">
        <v>532</v>
      </c>
      <c r="C15">
        <v>4</v>
      </c>
    </row>
    <row r="16" spans="1:6" ht="15">
      <c r="A16" s="39" t="s">
        <v>563</v>
      </c>
      <c r="B16" s="43" t="s">
        <v>540</v>
      </c>
    </row>
    <row r="17" spans="1:3" ht="15">
      <c r="A17" s="39" t="s">
        <v>564</v>
      </c>
      <c r="B17" s="43" t="s">
        <v>540</v>
      </c>
    </row>
    <row r="18" spans="1:3" ht="15">
      <c r="A18" s="39" t="s">
        <v>546</v>
      </c>
      <c r="B18" s="43" t="s">
        <v>540</v>
      </c>
      <c r="C18">
        <v>7</v>
      </c>
    </row>
    <row r="19" spans="1:3" ht="15">
      <c r="A19" s="39" t="s">
        <v>570</v>
      </c>
      <c r="B19" s="43" t="s">
        <v>540</v>
      </c>
      <c r="C19">
        <v>6</v>
      </c>
    </row>
    <row r="20" spans="1:3" ht="15">
      <c r="A20" s="39" t="s">
        <v>571</v>
      </c>
      <c r="B20" s="43" t="s">
        <v>540</v>
      </c>
      <c r="C20">
        <v>5</v>
      </c>
    </row>
    <row r="21" spans="1:3" ht="15">
      <c r="A21" s="39" t="s">
        <v>548</v>
      </c>
      <c r="B21" s="43" t="s">
        <v>540</v>
      </c>
      <c r="C21">
        <v>5</v>
      </c>
    </row>
    <row r="22" spans="1:3" ht="15">
      <c r="A22" s="39" t="s">
        <v>555</v>
      </c>
      <c r="B22" s="43" t="s">
        <v>591</v>
      </c>
      <c r="C22">
        <v>6</v>
      </c>
    </row>
    <row r="23" spans="1:3" ht="15">
      <c r="A23" s="39" t="s">
        <v>529</v>
      </c>
      <c r="B23" s="43" t="s">
        <v>530</v>
      </c>
      <c r="C23">
        <v>8</v>
      </c>
    </row>
    <row r="24" spans="1:3" ht="15">
      <c r="A24" s="39" t="s">
        <v>553</v>
      </c>
      <c r="B24" s="43" t="s">
        <v>530</v>
      </c>
      <c r="C24">
        <v>8</v>
      </c>
    </row>
    <row r="25" spans="1:3" ht="15">
      <c r="A25" s="39" t="s">
        <v>554</v>
      </c>
      <c r="B25" s="43" t="s">
        <v>530</v>
      </c>
      <c r="C25">
        <v>7</v>
      </c>
    </row>
    <row r="26" spans="1:3" ht="15">
      <c r="A26" s="39" t="s">
        <v>547</v>
      </c>
      <c r="B26" s="43" t="s">
        <v>530</v>
      </c>
      <c r="C26">
        <v>6</v>
      </c>
    </row>
    <row r="27" spans="1:3" ht="15">
      <c r="A27" s="39" t="s">
        <v>533</v>
      </c>
      <c r="B27" s="43" t="s">
        <v>530</v>
      </c>
      <c r="C27">
        <v>6</v>
      </c>
    </row>
    <row r="28" spans="1:3" ht="15">
      <c r="A28" s="39" t="s">
        <v>556</v>
      </c>
      <c r="B28" s="43" t="s">
        <v>530</v>
      </c>
      <c r="C28">
        <v>5</v>
      </c>
    </row>
    <row r="29" spans="1:3" ht="15">
      <c r="A29" s="39" t="s">
        <v>535</v>
      </c>
      <c r="B29" s="43" t="s">
        <v>530</v>
      </c>
      <c r="C29">
        <v>4</v>
      </c>
    </row>
    <row r="30" spans="1:3" ht="15">
      <c r="A30" s="39" t="s">
        <v>572</v>
      </c>
      <c r="B30" s="43" t="s">
        <v>530</v>
      </c>
      <c r="C30">
        <v>4</v>
      </c>
    </row>
    <row r="31" spans="1:3" ht="15.6">
      <c r="A31" s="38" t="s">
        <v>413</v>
      </c>
    </row>
    <row r="32" spans="1:3" ht="15.6">
      <c r="A32" s="38" t="s">
        <v>543</v>
      </c>
    </row>
    <row r="33" spans="1:1" ht="15.6">
      <c r="A33" s="38" t="s">
        <v>431</v>
      </c>
    </row>
    <row r="34" spans="1:1" ht="15.6">
      <c r="A34" s="38" t="s">
        <v>388</v>
      </c>
    </row>
    <row r="35" spans="1:1" ht="21">
      <c r="A35" s="35" t="s">
        <v>76</v>
      </c>
    </row>
    <row r="36" spans="1:1">
      <c r="A36" s="19"/>
    </row>
    <row r="37" spans="1:1" ht="15.6">
      <c r="A37" s="38"/>
    </row>
    <row r="38" spans="1:1" ht="15">
      <c r="A38" s="39"/>
    </row>
    <row r="39" spans="1:1" ht="15.6">
      <c r="A39" s="18"/>
    </row>
    <row r="40" spans="1:1" ht="15">
      <c r="A40" s="37"/>
    </row>
  </sheetData>
  <autoFilter ref="A1:E333" xr:uid="{6AF59807-1AEC-4977-B94D-0849DF88DD1C}">
    <sortState xmlns:xlrd2="http://schemas.microsoft.com/office/spreadsheetml/2017/richdata2" ref="A2:D40">
      <sortCondition descending="1" ref="D1:D33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A389"/>
  <sheetViews>
    <sheetView zoomScale="80" zoomScaleNormal="80" workbookViewId="0">
      <pane ySplit="1" topLeftCell="A2" activePane="bottomLeft" state="frozen"/>
      <selection pane="bottomLeft" activeCell="B1" sqref="B1"/>
    </sheetView>
  </sheetViews>
  <sheetFormatPr defaultColWidth="9" defaultRowHeight="15.6"/>
  <cols>
    <col min="1" max="1" width="4.8984375" style="10" customWidth="1"/>
    <col min="2" max="2" width="25" style="53" customWidth="1"/>
    <col min="3" max="101" width="3" style="56" customWidth="1"/>
    <col min="102" max="102" width="5.09765625" style="52" customWidth="1"/>
    <col min="103" max="104" width="5.09765625" style="10" hidden="1" customWidth="1"/>
    <col min="105" max="16384" width="9" style="10"/>
  </cols>
  <sheetData>
    <row r="1" spans="1:105" s="73" customFormat="1" ht="142.5" customHeight="1">
      <c r="B1" s="126" t="s">
        <v>75</v>
      </c>
      <c r="C1" s="97" t="s">
        <v>51</v>
      </c>
      <c r="D1" s="97"/>
      <c r="E1" s="97"/>
      <c r="F1" s="98" t="s">
        <v>138</v>
      </c>
      <c r="G1" s="98"/>
      <c r="H1" s="98"/>
      <c r="I1" s="97" t="s">
        <v>597</v>
      </c>
      <c r="J1" s="97"/>
      <c r="K1" s="97"/>
      <c r="L1" s="99" t="s">
        <v>598</v>
      </c>
      <c r="M1" s="99"/>
      <c r="N1" s="99"/>
      <c r="O1" s="97" t="s">
        <v>77</v>
      </c>
      <c r="P1" s="97"/>
      <c r="Q1" s="97"/>
      <c r="R1" s="98" t="s">
        <v>91</v>
      </c>
      <c r="S1" s="98"/>
      <c r="T1" s="98"/>
      <c r="U1" s="97" t="s">
        <v>49</v>
      </c>
      <c r="V1" s="97"/>
      <c r="W1" s="97"/>
      <c r="X1" s="98" t="s">
        <v>92</v>
      </c>
      <c r="Y1" s="98"/>
      <c r="Z1" s="98"/>
      <c r="AA1" s="97" t="s">
        <v>78</v>
      </c>
      <c r="AB1" s="97"/>
      <c r="AC1" s="97"/>
      <c r="AD1" s="98" t="s">
        <v>599</v>
      </c>
      <c r="AE1" s="98"/>
      <c r="AF1" s="98"/>
      <c r="AG1" s="97" t="s">
        <v>37</v>
      </c>
      <c r="AH1" s="97"/>
      <c r="AI1" s="97"/>
      <c r="AJ1" s="98" t="s">
        <v>79</v>
      </c>
      <c r="AK1" s="98"/>
      <c r="AL1" s="98"/>
      <c r="AM1" s="97" t="s">
        <v>90</v>
      </c>
      <c r="AN1" s="97"/>
      <c r="AO1" s="97"/>
      <c r="AP1" s="98" t="s">
        <v>54</v>
      </c>
      <c r="AQ1" s="98"/>
      <c r="AR1" s="98"/>
      <c r="AS1" s="97" t="s">
        <v>89</v>
      </c>
      <c r="AT1" s="97"/>
      <c r="AU1" s="97"/>
      <c r="AV1" s="98" t="s">
        <v>55</v>
      </c>
      <c r="AW1" s="98"/>
      <c r="AX1" s="98"/>
      <c r="AY1" s="97" t="s">
        <v>88</v>
      </c>
      <c r="AZ1" s="97"/>
      <c r="BA1" s="97"/>
      <c r="BB1" s="98" t="s">
        <v>81</v>
      </c>
      <c r="BC1" s="98"/>
      <c r="BD1" s="98"/>
      <c r="BE1" s="97" t="s">
        <v>86</v>
      </c>
      <c r="BF1" s="97"/>
      <c r="BG1" s="97"/>
      <c r="BH1" s="99" t="s">
        <v>80</v>
      </c>
      <c r="BI1" s="99"/>
      <c r="BJ1" s="99"/>
      <c r="BK1" s="97" t="s">
        <v>87</v>
      </c>
      <c r="BL1" s="97"/>
      <c r="BM1" s="97"/>
      <c r="BN1" s="98" t="s">
        <v>117</v>
      </c>
      <c r="BO1" s="98"/>
      <c r="BP1" s="98"/>
      <c r="BQ1" s="97" t="s">
        <v>118</v>
      </c>
      <c r="BR1" s="97"/>
      <c r="BS1" s="97"/>
      <c r="BT1" s="98" t="s">
        <v>47</v>
      </c>
      <c r="BU1" s="98"/>
      <c r="BV1" s="98"/>
      <c r="BW1" s="97" t="s">
        <v>48</v>
      </c>
      <c r="BX1" s="97"/>
      <c r="BY1" s="97"/>
      <c r="BZ1" s="98" t="s">
        <v>593</v>
      </c>
      <c r="CA1" s="98"/>
      <c r="CB1" s="98"/>
      <c r="CC1" s="97" t="s">
        <v>592</v>
      </c>
      <c r="CD1" s="97"/>
      <c r="CE1" s="97"/>
      <c r="CF1" s="98" t="s">
        <v>600</v>
      </c>
      <c r="CG1" s="98"/>
      <c r="CH1" s="98"/>
      <c r="CI1" s="97" t="s">
        <v>601</v>
      </c>
      <c r="CJ1" s="97"/>
      <c r="CK1" s="97"/>
      <c r="CL1" s="99" t="s">
        <v>82</v>
      </c>
      <c r="CM1" s="99"/>
      <c r="CN1" s="99"/>
      <c r="CO1" s="97" t="s">
        <v>85</v>
      </c>
      <c r="CP1" s="97"/>
      <c r="CQ1" s="97"/>
      <c r="CR1" s="98" t="s">
        <v>83</v>
      </c>
      <c r="CS1" s="98"/>
      <c r="CT1" s="98"/>
      <c r="CU1" s="97" t="s">
        <v>84</v>
      </c>
      <c r="CV1" s="97"/>
      <c r="CW1" s="97"/>
      <c r="CX1" s="128" t="s">
        <v>617</v>
      </c>
      <c r="CY1" s="75" t="s">
        <v>119</v>
      </c>
      <c r="CZ1" s="76" t="s">
        <v>43</v>
      </c>
    </row>
    <row r="2" spans="1:105" s="139" customFormat="1" ht="17.25" customHeight="1" thickBot="1">
      <c r="A2" s="45"/>
      <c r="B2" s="134"/>
      <c r="C2" s="52" t="s">
        <v>0</v>
      </c>
      <c r="D2" s="135" t="s">
        <v>1</v>
      </c>
      <c r="E2" s="51" t="s">
        <v>46</v>
      </c>
      <c r="F2" s="52" t="s">
        <v>0</v>
      </c>
      <c r="G2" s="135" t="s">
        <v>1</v>
      </c>
      <c r="H2" s="51" t="s">
        <v>46</v>
      </c>
      <c r="I2" s="52" t="s">
        <v>0</v>
      </c>
      <c r="J2" s="135" t="s">
        <v>1</v>
      </c>
      <c r="K2" s="51" t="s">
        <v>46</v>
      </c>
      <c r="L2" s="52" t="s">
        <v>0</v>
      </c>
      <c r="M2" s="135" t="s">
        <v>1</v>
      </c>
      <c r="N2" s="51" t="s">
        <v>46</v>
      </c>
      <c r="O2" s="52" t="s">
        <v>0</v>
      </c>
      <c r="P2" s="135" t="s">
        <v>1</v>
      </c>
      <c r="Q2" s="51" t="s">
        <v>46</v>
      </c>
      <c r="R2" s="52" t="s">
        <v>0</v>
      </c>
      <c r="S2" s="135" t="s">
        <v>1</v>
      </c>
      <c r="T2" s="51" t="s">
        <v>46</v>
      </c>
      <c r="U2" s="52" t="s">
        <v>0</v>
      </c>
      <c r="V2" s="135" t="s">
        <v>1</v>
      </c>
      <c r="W2" s="51" t="s">
        <v>46</v>
      </c>
      <c r="X2" s="52" t="s">
        <v>0</v>
      </c>
      <c r="Y2" s="135" t="s">
        <v>1</v>
      </c>
      <c r="Z2" s="51" t="s">
        <v>46</v>
      </c>
      <c r="AA2" s="52" t="s">
        <v>0</v>
      </c>
      <c r="AB2" s="135" t="s">
        <v>1</v>
      </c>
      <c r="AC2" s="51" t="s">
        <v>46</v>
      </c>
      <c r="AD2" s="52" t="s">
        <v>0</v>
      </c>
      <c r="AE2" s="135" t="s">
        <v>1</v>
      </c>
      <c r="AF2" s="51" t="s">
        <v>46</v>
      </c>
      <c r="AG2" s="52" t="s">
        <v>0</v>
      </c>
      <c r="AH2" s="135" t="s">
        <v>1</v>
      </c>
      <c r="AI2" s="51" t="s">
        <v>46</v>
      </c>
      <c r="AJ2" s="52" t="s">
        <v>0</v>
      </c>
      <c r="AK2" s="135" t="s">
        <v>1</v>
      </c>
      <c r="AL2" s="51" t="s">
        <v>46</v>
      </c>
      <c r="AM2" s="52" t="s">
        <v>0</v>
      </c>
      <c r="AN2" s="135" t="s">
        <v>1</v>
      </c>
      <c r="AO2" s="51" t="s">
        <v>46</v>
      </c>
      <c r="AP2" s="52" t="s">
        <v>0</v>
      </c>
      <c r="AQ2" s="135" t="s">
        <v>1</v>
      </c>
      <c r="AR2" s="51" t="s">
        <v>46</v>
      </c>
      <c r="AS2" s="52" t="s">
        <v>0</v>
      </c>
      <c r="AT2" s="135" t="s">
        <v>1</v>
      </c>
      <c r="AU2" s="51" t="s">
        <v>46</v>
      </c>
      <c r="AV2" s="52" t="s">
        <v>0</v>
      </c>
      <c r="AW2" s="135" t="s">
        <v>1</v>
      </c>
      <c r="AX2" s="51" t="s">
        <v>46</v>
      </c>
      <c r="AY2" s="52" t="s">
        <v>0</v>
      </c>
      <c r="AZ2" s="135" t="s">
        <v>1</v>
      </c>
      <c r="BA2" s="51" t="s">
        <v>46</v>
      </c>
      <c r="BB2" s="52" t="s">
        <v>0</v>
      </c>
      <c r="BC2" s="135" t="s">
        <v>1</v>
      </c>
      <c r="BD2" s="51" t="s">
        <v>46</v>
      </c>
      <c r="BE2" s="52" t="s">
        <v>0</v>
      </c>
      <c r="BF2" s="135" t="s">
        <v>1</v>
      </c>
      <c r="BG2" s="51" t="s">
        <v>46</v>
      </c>
      <c r="BH2" s="52" t="s">
        <v>0</v>
      </c>
      <c r="BI2" s="135" t="s">
        <v>1</v>
      </c>
      <c r="BJ2" s="51" t="s">
        <v>46</v>
      </c>
      <c r="BK2" s="52" t="s">
        <v>0</v>
      </c>
      <c r="BL2" s="135" t="s">
        <v>1</v>
      </c>
      <c r="BM2" s="51" t="s">
        <v>46</v>
      </c>
      <c r="BN2" s="52" t="s">
        <v>0</v>
      </c>
      <c r="BO2" s="135" t="s">
        <v>1</v>
      </c>
      <c r="BP2" s="51" t="s">
        <v>46</v>
      </c>
      <c r="BQ2" s="52" t="s">
        <v>0</v>
      </c>
      <c r="BR2" s="135" t="s">
        <v>1</v>
      </c>
      <c r="BS2" s="51" t="s">
        <v>46</v>
      </c>
      <c r="BT2" s="52" t="s">
        <v>0</v>
      </c>
      <c r="BU2" s="135" t="s">
        <v>1</v>
      </c>
      <c r="BV2" s="51" t="s">
        <v>46</v>
      </c>
      <c r="BW2" s="52" t="s">
        <v>0</v>
      </c>
      <c r="BX2" s="135" t="s">
        <v>1</v>
      </c>
      <c r="BY2" s="51" t="s">
        <v>46</v>
      </c>
      <c r="BZ2" s="52" t="s">
        <v>0</v>
      </c>
      <c r="CA2" s="135" t="s">
        <v>1</v>
      </c>
      <c r="CB2" s="51" t="s">
        <v>46</v>
      </c>
      <c r="CC2" s="52" t="s">
        <v>0</v>
      </c>
      <c r="CD2" s="135" t="s">
        <v>1</v>
      </c>
      <c r="CE2" s="51" t="s">
        <v>46</v>
      </c>
      <c r="CF2" s="52" t="s">
        <v>0</v>
      </c>
      <c r="CG2" s="135" t="s">
        <v>1</v>
      </c>
      <c r="CH2" s="51" t="s">
        <v>46</v>
      </c>
      <c r="CI2" s="52" t="s">
        <v>0</v>
      </c>
      <c r="CJ2" s="135" t="s">
        <v>1</v>
      </c>
      <c r="CK2" s="51" t="s">
        <v>46</v>
      </c>
      <c r="CL2" s="52" t="s">
        <v>0</v>
      </c>
      <c r="CM2" s="135" t="s">
        <v>1</v>
      </c>
      <c r="CN2" s="51" t="s">
        <v>46</v>
      </c>
      <c r="CO2" s="52" t="s">
        <v>0</v>
      </c>
      <c r="CP2" s="135" t="s">
        <v>1</v>
      </c>
      <c r="CQ2" s="51" t="s">
        <v>46</v>
      </c>
      <c r="CR2" s="52" t="s">
        <v>0</v>
      </c>
      <c r="CS2" s="135" t="s">
        <v>1</v>
      </c>
      <c r="CT2" s="51" t="s">
        <v>46</v>
      </c>
      <c r="CU2" s="52" t="s">
        <v>0</v>
      </c>
      <c r="CV2" s="135" t="s">
        <v>1</v>
      </c>
      <c r="CW2" s="51" t="s">
        <v>46</v>
      </c>
      <c r="CX2" s="52"/>
      <c r="CY2" s="136"/>
      <c r="CZ2" s="137"/>
      <c r="DA2" s="138"/>
    </row>
    <row r="3" spans="1:105" s="66" customFormat="1" ht="17.25" customHeight="1">
      <c r="A3" s="66">
        <v>1</v>
      </c>
      <c r="B3" s="53" t="s">
        <v>137</v>
      </c>
      <c r="C3" s="93">
        <v>20</v>
      </c>
      <c r="D3" s="67"/>
      <c r="E3" s="83"/>
      <c r="F3" s="93">
        <v>20</v>
      </c>
      <c r="G3" s="93">
        <v>28</v>
      </c>
      <c r="H3" s="83"/>
      <c r="I3" s="93">
        <v>20</v>
      </c>
      <c r="J3" s="67"/>
      <c r="K3" s="83"/>
      <c r="L3" s="93">
        <v>20</v>
      </c>
      <c r="M3" s="93">
        <v>13</v>
      </c>
      <c r="N3" s="83"/>
      <c r="O3" s="93">
        <v>15</v>
      </c>
      <c r="P3" s="67"/>
      <c r="Q3" s="83"/>
      <c r="R3" s="56"/>
      <c r="S3" s="67"/>
      <c r="T3" s="83"/>
      <c r="U3" s="56">
        <v>11</v>
      </c>
      <c r="V3" s="67"/>
      <c r="W3" s="83"/>
      <c r="X3" s="56">
        <v>4</v>
      </c>
      <c r="Y3" s="67"/>
      <c r="Z3" s="83"/>
      <c r="AA3" s="56"/>
      <c r="AB3" s="67"/>
      <c r="AC3" s="83"/>
      <c r="AD3" s="56"/>
      <c r="AE3" s="67"/>
      <c r="AF3" s="84"/>
      <c r="AG3" s="56"/>
      <c r="AH3" s="67"/>
      <c r="AI3" s="83"/>
      <c r="AJ3" s="56">
        <v>2</v>
      </c>
      <c r="AK3" s="67"/>
      <c r="AL3" s="83"/>
      <c r="AM3" s="56"/>
      <c r="AN3" s="67"/>
      <c r="AO3" s="83"/>
      <c r="AP3" s="56"/>
      <c r="AQ3" s="67"/>
      <c r="AR3" s="83"/>
      <c r="AS3" s="56">
        <v>5</v>
      </c>
      <c r="AT3" s="67"/>
      <c r="AU3" s="83"/>
      <c r="AV3" s="93">
        <v>15</v>
      </c>
      <c r="AW3" s="67"/>
      <c r="AX3" s="83"/>
      <c r="AY3" s="56">
        <v>11</v>
      </c>
      <c r="AZ3" s="67"/>
      <c r="BA3" s="83"/>
      <c r="BB3" s="56"/>
      <c r="BC3" s="67"/>
      <c r="BD3" s="83"/>
      <c r="BE3" s="56"/>
      <c r="BF3" s="67"/>
      <c r="BG3" s="83"/>
      <c r="BH3" s="56">
        <v>3</v>
      </c>
      <c r="BI3" s="67"/>
      <c r="BJ3" s="83"/>
      <c r="BK3" s="93">
        <v>15</v>
      </c>
      <c r="BL3" s="67"/>
      <c r="BM3" s="84"/>
      <c r="BN3" s="56">
        <v>11</v>
      </c>
      <c r="BO3" s="67"/>
      <c r="BP3" s="84"/>
      <c r="BQ3" s="130">
        <v>15</v>
      </c>
      <c r="BR3" s="67"/>
      <c r="BS3" s="83"/>
      <c r="BT3" s="130">
        <v>15</v>
      </c>
      <c r="BU3" s="67"/>
      <c r="BV3" s="83"/>
      <c r="BW3" s="130">
        <v>15</v>
      </c>
      <c r="BX3" s="67"/>
      <c r="BY3" s="83"/>
      <c r="BZ3" s="56">
        <v>11</v>
      </c>
      <c r="CA3" s="67"/>
      <c r="CB3" s="83"/>
      <c r="CC3" s="93">
        <v>20</v>
      </c>
      <c r="CD3" s="93">
        <v>28</v>
      </c>
      <c r="CE3" s="84"/>
      <c r="CF3" s="56">
        <v>15</v>
      </c>
      <c r="CG3" s="67"/>
      <c r="CH3" s="83"/>
      <c r="CI3" s="56"/>
      <c r="CJ3" s="67"/>
      <c r="CK3" s="83"/>
      <c r="CL3" s="93">
        <v>20</v>
      </c>
      <c r="CM3" s="93">
        <v>12</v>
      </c>
      <c r="CN3" s="83"/>
      <c r="CO3" s="93">
        <v>20</v>
      </c>
      <c r="CP3" s="93">
        <v>12</v>
      </c>
      <c r="CQ3" s="83"/>
      <c r="CR3" s="56"/>
      <c r="CS3" s="67"/>
      <c r="CT3" s="83"/>
      <c r="CU3" s="56"/>
      <c r="CV3" s="67"/>
      <c r="CW3" s="83"/>
      <c r="CX3" s="131">
        <v>278</v>
      </c>
      <c r="CY3" s="57">
        <f>I3+J3+L3+M3+O3+AV3+BK3+BT3+CF3+CO3+BN3+BQ3</f>
        <v>174</v>
      </c>
      <c r="CZ3" s="60">
        <v>4</v>
      </c>
      <c r="DA3" s="69"/>
    </row>
    <row r="4" spans="1:105" ht="17.25" customHeight="1" thickBot="1">
      <c r="A4" s="10">
        <v>2</v>
      </c>
      <c r="B4" s="53" t="s">
        <v>127</v>
      </c>
      <c r="C4" s="56">
        <v>5</v>
      </c>
      <c r="D4" s="67"/>
      <c r="E4" s="83"/>
      <c r="G4" s="67"/>
      <c r="H4" s="83"/>
      <c r="J4" s="67"/>
      <c r="K4" s="83"/>
      <c r="M4" s="67"/>
      <c r="N4" s="83"/>
      <c r="O4" s="93">
        <v>20</v>
      </c>
      <c r="P4" s="93">
        <v>40</v>
      </c>
      <c r="Q4" s="83"/>
      <c r="S4" s="67"/>
      <c r="T4" s="83"/>
      <c r="V4" s="67"/>
      <c r="W4" s="83"/>
      <c r="X4" s="93">
        <v>11</v>
      </c>
      <c r="Y4" s="67"/>
      <c r="Z4" s="83"/>
      <c r="AB4" s="67"/>
      <c r="AC4" s="83"/>
      <c r="AE4" s="67"/>
      <c r="AF4" s="84"/>
      <c r="AH4" s="67"/>
      <c r="AI4" s="83"/>
      <c r="AK4" s="67"/>
      <c r="AL4" s="83"/>
      <c r="AN4" s="67"/>
      <c r="AO4" s="83"/>
      <c r="AQ4" s="67"/>
      <c r="AR4" s="83"/>
      <c r="AT4" s="67"/>
      <c r="AU4" s="83"/>
      <c r="AV4" s="93">
        <v>20</v>
      </c>
      <c r="AW4" s="67"/>
      <c r="AX4" s="83"/>
      <c r="AY4" s="93">
        <v>15</v>
      </c>
      <c r="AZ4" s="67"/>
      <c r="BA4" s="83"/>
      <c r="BC4" s="67"/>
      <c r="BD4" s="83"/>
      <c r="BF4" s="67"/>
      <c r="BG4" s="83"/>
      <c r="BH4" s="93">
        <v>20</v>
      </c>
      <c r="BI4" s="93">
        <v>1</v>
      </c>
      <c r="BJ4" s="83"/>
      <c r="BK4" s="93">
        <v>7</v>
      </c>
      <c r="BL4" s="67"/>
      <c r="BM4" s="84"/>
      <c r="BN4" s="93">
        <v>20</v>
      </c>
      <c r="BO4" s="93">
        <v>8</v>
      </c>
      <c r="BP4" s="84"/>
      <c r="BQ4" s="93">
        <v>11</v>
      </c>
      <c r="BR4" s="67"/>
      <c r="BS4" s="83"/>
      <c r="BU4" s="67"/>
      <c r="BV4" s="83"/>
      <c r="BW4" s="93">
        <v>7</v>
      </c>
      <c r="BX4" s="67"/>
      <c r="BY4" s="83"/>
      <c r="BZ4" s="56">
        <v>5</v>
      </c>
      <c r="CA4" s="67"/>
      <c r="CB4" s="83"/>
      <c r="CC4" s="56">
        <v>7</v>
      </c>
      <c r="CD4" s="67"/>
      <c r="CE4" s="84"/>
      <c r="CF4" s="93">
        <v>20</v>
      </c>
      <c r="CG4" s="93">
        <v>40</v>
      </c>
      <c r="CH4" s="83"/>
      <c r="CI4" s="56">
        <v>5</v>
      </c>
      <c r="CJ4" s="67"/>
      <c r="CK4" s="83"/>
      <c r="CM4" s="67"/>
      <c r="CN4" s="83"/>
      <c r="CP4" s="67"/>
      <c r="CQ4" s="83"/>
      <c r="CS4" s="67"/>
      <c r="CT4" s="83"/>
      <c r="CV4" s="67"/>
      <c r="CW4" s="83"/>
      <c r="CX4" s="131">
        <v>240</v>
      </c>
      <c r="CY4" s="57">
        <f>C4+F4+G4+O4+R4+BH4+BK4+BL4+BQ4+BT4+CC4+CF4</f>
        <v>90</v>
      </c>
      <c r="CZ4" s="58">
        <v>6</v>
      </c>
      <c r="DA4" s="59"/>
    </row>
    <row r="5" spans="1:105" ht="17.25" customHeight="1">
      <c r="A5" s="66">
        <v>3</v>
      </c>
      <c r="B5" s="53" t="s">
        <v>131</v>
      </c>
      <c r="C5" s="56">
        <v>7</v>
      </c>
      <c r="D5" s="67"/>
      <c r="E5" s="83"/>
      <c r="F5" s="93">
        <v>15</v>
      </c>
      <c r="G5" s="67"/>
      <c r="H5" s="83"/>
      <c r="J5" s="67"/>
      <c r="K5" s="83"/>
      <c r="M5" s="67"/>
      <c r="N5" s="83"/>
      <c r="O5" s="93">
        <v>11</v>
      </c>
      <c r="P5" s="67"/>
      <c r="Q5" s="83"/>
      <c r="R5" s="93">
        <v>20</v>
      </c>
      <c r="S5" s="67"/>
      <c r="T5" s="83"/>
      <c r="V5" s="67"/>
      <c r="W5" s="83"/>
      <c r="X5" s="56">
        <v>8</v>
      </c>
      <c r="Y5" s="67"/>
      <c r="Z5" s="83"/>
      <c r="AB5" s="67"/>
      <c r="AC5" s="83"/>
      <c r="AE5" s="67"/>
      <c r="AF5" s="84"/>
      <c r="AG5" s="93">
        <v>20</v>
      </c>
      <c r="AH5" s="93">
        <v>32</v>
      </c>
      <c r="AI5" s="83"/>
      <c r="AK5" s="67"/>
      <c r="AL5" s="83"/>
      <c r="AN5" s="67"/>
      <c r="AO5" s="83"/>
      <c r="AQ5" s="67"/>
      <c r="AR5" s="83"/>
      <c r="AS5" s="93">
        <v>15</v>
      </c>
      <c r="AT5" s="67"/>
      <c r="AU5" s="83"/>
      <c r="AW5" s="67"/>
      <c r="AX5" s="83"/>
      <c r="AY5" s="56">
        <v>4</v>
      </c>
      <c r="AZ5" s="67"/>
      <c r="BA5" s="83"/>
      <c r="BC5" s="67"/>
      <c r="BD5" s="83"/>
      <c r="BF5" s="67"/>
      <c r="BG5" s="83"/>
      <c r="BI5" s="67"/>
      <c r="BJ5" s="83"/>
      <c r="BL5" s="67"/>
      <c r="BM5" s="84"/>
      <c r="BO5" s="67"/>
      <c r="BP5" s="84"/>
      <c r="BR5" s="67"/>
      <c r="BS5" s="83"/>
      <c r="BU5" s="67"/>
      <c r="BV5" s="83"/>
      <c r="BW5" s="56">
        <v>5</v>
      </c>
      <c r="BX5" s="67"/>
      <c r="BY5" s="83"/>
      <c r="BZ5" s="93">
        <v>15</v>
      </c>
      <c r="CA5" s="67"/>
      <c r="CB5" s="83"/>
      <c r="CC5" s="93">
        <v>15</v>
      </c>
      <c r="CD5" s="67"/>
      <c r="CE5" s="84"/>
      <c r="CF5" s="93">
        <v>11</v>
      </c>
      <c r="CG5" s="67"/>
      <c r="CH5" s="83"/>
      <c r="CI5" s="93">
        <v>20</v>
      </c>
      <c r="CJ5" s="93">
        <v>32</v>
      </c>
      <c r="CK5" s="83"/>
      <c r="CM5" s="67"/>
      <c r="CN5" s="83"/>
      <c r="CP5" s="67"/>
      <c r="CQ5" s="83"/>
      <c r="CS5" s="67"/>
      <c r="CT5" s="83"/>
      <c r="CU5" s="93">
        <v>11</v>
      </c>
      <c r="CV5" s="67"/>
      <c r="CW5" s="83"/>
      <c r="CX5" s="131">
        <v>217</v>
      </c>
      <c r="CY5" s="57">
        <f>AJ5+AM5+AP5+AS5+BE5+BT5+BW5+CI5+CR5+CU5</f>
        <v>51</v>
      </c>
      <c r="CZ5" s="60">
        <v>7</v>
      </c>
      <c r="DA5" s="61"/>
    </row>
    <row r="6" spans="1:105" ht="17.25" customHeight="1" thickBot="1">
      <c r="A6" s="10">
        <v>4</v>
      </c>
      <c r="B6" s="53" t="s">
        <v>44</v>
      </c>
      <c r="D6" s="67"/>
      <c r="E6" s="83"/>
      <c r="G6" s="67"/>
      <c r="H6" s="83"/>
      <c r="J6" s="67"/>
      <c r="K6" s="83"/>
      <c r="M6" s="67"/>
      <c r="N6" s="83"/>
      <c r="P6" s="67"/>
      <c r="Q6" s="83"/>
      <c r="R6" s="56">
        <v>11</v>
      </c>
      <c r="S6" s="67"/>
      <c r="T6" s="83"/>
      <c r="V6" s="67"/>
      <c r="W6" s="83"/>
      <c r="Y6" s="67"/>
      <c r="Z6" s="83"/>
      <c r="AB6" s="67"/>
      <c r="AC6" s="83"/>
      <c r="AE6" s="67"/>
      <c r="AF6" s="84"/>
      <c r="AH6" s="67"/>
      <c r="AI6" s="83"/>
      <c r="AK6" s="67"/>
      <c r="AL6" s="83"/>
      <c r="AN6" s="67"/>
      <c r="AO6" s="83"/>
      <c r="AP6" s="130">
        <v>20</v>
      </c>
      <c r="AQ6" s="85">
        <v>40</v>
      </c>
      <c r="AR6" s="83">
        <v>40</v>
      </c>
      <c r="AT6" s="67"/>
      <c r="AU6" s="83"/>
      <c r="AW6" s="67"/>
      <c r="AX6" s="83"/>
      <c r="AZ6" s="67"/>
      <c r="BA6" s="83"/>
      <c r="BC6" s="67"/>
      <c r="BD6" s="83"/>
      <c r="BF6" s="67"/>
      <c r="BG6" s="83"/>
      <c r="BH6" s="56">
        <v>4</v>
      </c>
      <c r="BI6" s="67"/>
      <c r="BJ6" s="83"/>
      <c r="BL6" s="67"/>
      <c r="BM6" s="84"/>
      <c r="BO6" s="67"/>
      <c r="BP6" s="84"/>
      <c r="BR6" s="67"/>
      <c r="BS6" s="83"/>
      <c r="BU6" s="67"/>
      <c r="BV6" s="83"/>
      <c r="BX6" s="67"/>
      <c r="BY6" s="83"/>
      <c r="CA6" s="67"/>
      <c r="CB6" s="83"/>
      <c r="CD6" s="67"/>
      <c r="CE6" s="84"/>
      <c r="CG6" s="67"/>
      <c r="CH6" s="83"/>
      <c r="CI6" s="130">
        <v>15</v>
      </c>
      <c r="CJ6" s="67"/>
      <c r="CK6" s="83"/>
      <c r="CM6" s="67"/>
      <c r="CN6" s="83"/>
      <c r="CP6" s="67"/>
      <c r="CQ6" s="83"/>
      <c r="CS6" s="67"/>
      <c r="CT6" s="83"/>
      <c r="CV6" s="67"/>
      <c r="CW6" s="83"/>
      <c r="CX6" s="52">
        <f>SUM(C6:CW6)</f>
        <v>130</v>
      </c>
      <c r="CY6" s="57">
        <f>C6+L6+M6+AP6+AQ6+BH6+BI6+BK6+BL6+BZ6+CF6+CI6+CJ6+AS6+CR6</f>
        <v>79</v>
      </c>
      <c r="CZ6" s="58">
        <v>3</v>
      </c>
      <c r="DA6" s="59"/>
    </row>
    <row r="7" spans="1:105" ht="17.25" customHeight="1">
      <c r="A7" s="66">
        <v>5</v>
      </c>
      <c r="B7" s="53" t="s">
        <v>114</v>
      </c>
      <c r="C7" s="5">
        <v>3</v>
      </c>
      <c r="D7" s="67"/>
      <c r="E7" s="83"/>
      <c r="F7" s="5">
        <v>5</v>
      </c>
      <c r="G7" s="85"/>
      <c r="H7" s="83"/>
      <c r="I7" s="94">
        <v>7</v>
      </c>
      <c r="J7" s="85"/>
      <c r="K7" s="83"/>
      <c r="L7" s="94">
        <v>15</v>
      </c>
      <c r="M7" s="94">
        <v>1</v>
      </c>
      <c r="N7" s="83"/>
      <c r="O7" s="5"/>
      <c r="P7" s="85"/>
      <c r="Q7" s="83"/>
      <c r="R7" s="5"/>
      <c r="S7" s="85"/>
      <c r="T7" s="83"/>
      <c r="U7" s="94">
        <v>8</v>
      </c>
      <c r="V7" s="85"/>
      <c r="W7" s="83"/>
      <c r="X7" s="5"/>
      <c r="Y7" s="85"/>
      <c r="Z7" s="83"/>
      <c r="AA7" s="5"/>
      <c r="AB7" s="85"/>
      <c r="AC7" s="83"/>
      <c r="AD7" s="5"/>
      <c r="AE7" s="85"/>
      <c r="AF7" s="84"/>
      <c r="AG7" s="5">
        <v>2</v>
      </c>
      <c r="AH7" s="85"/>
      <c r="AI7" s="83"/>
      <c r="AJ7" s="5"/>
      <c r="AK7" s="85"/>
      <c r="AL7" s="83"/>
      <c r="AM7" s="5">
        <v>5</v>
      </c>
      <c r="AN7" s="85"/>
      <c r="AO7" s="83"/>
      <c r="AP7" s="94">
        <v>15</v>
      </c>
      <c r="AQ7" s="85"/>
      <c r="AR7" s="83"/>
      <c r="AS7" s="94">
        <v>20</v>
      </c>
      <c r="AT7" s="85"/>
      <c r="AU7" s="83"/>
      <c r="AV7" s="5"/>
      <c r="AW7" s="85"/>
      <c r="AX7" s="83"/>
      <c r="AY7" s="5"/>
      <c r="AZ7" s="85"/>
      <c r="BA7" s="83"/>
      <c r="BB7" s="5"/>
      <c r="BC7" s="85"/>
      <c r="BD7" s="83"/>
      <c r="BE7" s="5"/>
      <c r="BF7" s="85"/>
      <c r="BG7" s="83"/>
      <c r="BH7" s="5">
        <v>7</v>
      </c>
      <c r="BI7" s="85"/>
      <c r="BJ7" s="83"/>
      <c r="BK7" s="94">
        <v>11</v>
      </c>
      <c r="BL7" s="85"/>
      <c r="BM7" s="84"/>
      <c r="BN7" s="5"/>
      <c r="BO7" s="85"/>
      <c r="BP7" s="84"/>
      <c r="BQ7" s="5"/>
      <c r="BR7" s="85"/>
      <c r="BS7" s="83"/>
      <c r="BT7" s="94">
        <v>11</v>
      </c>
      <c r="BU7" s="85"/>
      <c r="BV7" s="83"/>
      <c r="BW7" s="5"/>
      <c r="BX7" s="85"/>
      <c r="BY7" s="83"/>
      <c r="CA7" s="86"/>
      <c r="CB7" s="83"/>
      <c r="CC7" s="5">
        <v>5</v>
      </c>
      <c r="CD7" s="85"/>
      <c r="CE7" s="84"/>
      <c r="CF7" s="5"/>
      <c r="CG7" s="85"/>
      <c r="CH7" s="83"/>
      <c r="CI7" s="5"/>
      <c r="CJ7" s="85"/>
      <c r="CK7" s="83"/>
      <c r="CL7" s="94">
        <v>11</v>
      </c>
      <c r="CM7" s="85"/>
      <c r="CN7" s="83"/>
      <c r="CO7" s="94">
        <v>15</v>
      </c>
      <c r="CP7" s="85"/>
      <c r="CQ7" s="83"/>
      <c r="CR7" s="94">
        <v>11</v>
      </c>
      <c r="CS7" s="85"/>
      <c r="CT7" s="83"/>
      <c r="CU7" s="5">
        <v>5</v>
      </c>
      <c r="CV7" s="85"/>
      <c r="CW7" s="83"/>
      <c r="CX7" s="131">
        <v>125</v>
      </c>
      <c r="CY7" s="57">
        <f>C7+I7+J7+L7+M7+AP7+AS7+AT7+BH7+BW7+CL7+CO7+CU7+CV7</f>
        <v>99</v>
      </c>
      <c r="CZ7" s="60">
        <v>2</v>
      </c>
      <c r="DA7" s="61"/>
    </row>
    <row r="8" spans="1:105" ht="17.25" customHeight="1" thickBot="1">
      <c r="A8" s="10">
        <v>6</v>
      </c>
      <c r="B8" s="53" t="s">
        <v>42</v>
      </c>
      <c r="C8" s="5"/>
      <c r="D8" s="85"/>
      <c r="E8" s="83"/>
      <c r="F8" s="5"/>
      <c r="G8" s="85"/>
      <c r="H8" s="83"/>
      <c r="I8" s="5"/>
      <c r="J8" s="85"/>
      <c r="K8" s="83"/>
      <c r="L8" s="5"/>
      <c r="M8" s="85"/>
      <c r="N8" s="83"/>
      <c r="O8" s="5"/>
      <c r="P8" s="85"/>
      <c r="Q8" s="83"/>
      <c r="R8" s="5"/>
      <c r="S8" s="85"/>
      <c r="T8" s="83"/>
      <c r="U8" s="5"/>
      <c r="V8" s="85"/>
      <c r="W8" s="83"/>
      <c r="X8" s="5"/>
      <c r="Y8" s="85"/>
      <c r="Z8" s="83"/>
      <c r="AA8" s="5">
        <v>8</v>
      </c>
      <c r="AB8" s="85"/>
      <c r="AC8" s="83"/>
      <c r="AD8" s="5">
        <v>15</v>
      </c>
      <c r="AE8" s="85"/>
      <c r="AF8" s="84"/>
      <c r="AG8" s="5">
        <v>15</v>
      </c>
      <c r="AH8" s="85"/>
      <c r="AI8" s="83"/>
      <c r="AJ8" s="5"/>
      <c r="AK8" s="85"/>
      <c r="AL8" s="83"/>
      <c r="AM8" s="5">
        <v>11</v>
      </c>
      <c r="AN8" s="85"/>
      <c r="AO8" s="83"/>
      <c r="AP8" s="5"/>
      <c r="AQ8" s="85"/>
      <c r="AR8" s="83"/>
      <c r="AS8" s="5"/>
      <c r="AT8" s="85"/>
      <c r="AU8" s="83"/>
      <c r="AV8" s="5"/>
      <c r="AW8" s="85"/>
      <c r="AX8" s="83"/>
      <c r="AY8" s="5"/>
      <c r="AZ8" s="85"/>
      <c r="BA8" s="83"/>
      <c r="BB8" s="5"/>
      <c r="BC8" s="85"/>
      <c r="BD8" s="83"/>
      <c r="BE8" s="5">
        <v>5</v>
      </c>
      <c r="BF8" s="85"/>
      <c r="BG8" s="83"/>
      <c r="BH8" s="5">
        <v>5</v>
      </c>
      <c r="BI8" s="85"/>
      <c r="BJ8" s="83"/>
      <c r="BK8" s="5">
        <v>20</v>
      </c>
      <c r="BL8" s="85"/>
      <c r="BM8" s="84"/>
      <c r="BN8" s="5">
        <v>15</v>
      </c>
      <c r="BO8" s="85"/>
      <c r="BP8" s="84"/>
      <c r="BQ8" s="5">
        <v>20</v>
      </c>
      <c r="BR8" s="85">
        <v>8</v>
      </c>
      <c r="BS8" s="83"/>
      <c r="BT8" s="5"/>
      <c r="BU8" s="85"/>
      <c r="BV8" s="83"/>
      <c r="BW8" s="5"/>
      <c r="BX8" s="85"/>
      <c r="BY8" s="83"/>
      <c r="BZ8" s="88"/>
      <c r="CA8" s="86"/>
      <c r="CB8" s="83"/>
      <c r="CC8" s="5"/>
      <c r="CD8" s="85"/>
      <c r="CE8" s="84"/>
      <c r="CF8" s="5"/>
      <c r="CG8" s="85"/>
      <c r="CH8" s="83"/>
      <c r="CI8" s="5"/>
      <c r="CJ8" s="85"/>
      <c r="CK8" s="83"/>
      <c r="CL8" s="5"/>
      <c r="CM8" s="85"/>
      <c r="CN8" s="83"/>
      <c r="CO8" s="5"/>
      <c r="CP8" s="85"/>
      <c r="CQ8" s="83"/>
      <c r="CR8" s="5"/>
      <c r="CS8" s="85"/>
      <c r="CT8" s="83"/>
      <c r="CU8" s="5"/>
      <c r="CV8" s="85"/>
      <c r="CW8" s="83"/>
      <c r="CX8" s="52">
        <f>SUM(C8:CW8)</f>
        <v>122</v>
      </c>
      <c r="CY8" s="57">
        <f>L8+O8+R8+AD8+S8+AY8+BH8+BI8+BK8+BL8+BN8+BQ8+CI8+CO8</f>
        <v>75</v>
      </c>
      <c r="CZ8" s="58">
        <v>5</v>
      </c>
      <c r="DA8" s="59"/>
    </row>
    <row r="9" spans="1:105" ht="17.25" customHeight="1">
      <c r="A9" s="66">
        <v>7</v>
      </c>
      <c r="B9" s="53" t="s">
        <v>40</v>
      </c>
      <c r="D9" s="67"/>
      <c r="E9" s="83"/>
      <c r="G9" s="67"/>
      <c r="H9" s="83"/>
      <c r="J9" s="67"/>
      <c r="K9" s="83"/>
      <c r="M9" s="67"/>
      <c r="N9" s="83"/>
      <c r="P9" s="67"/>
      <c r="Q9" s="83"/>
      <c r="S9" s="67"/>
      <c r="T9" s="83"/>
      <c r="V9" s="67"/>
      <c r="W9" s="83"/>
      <c r="Y9" s="67"/>
      <c r="Z9" s="83"/>
      <c r="AB9" s="67"/>
      <c r="AC9" s="83"/>
      <c r="AE9" s="67"/>
      <c r="AF9" s="84"/>
      <c r="AG9" s="56">
        <v>11</v>
      </c>
      <c r="AH9" s="67"/>
      <c r="AI9" s="83"/>
      <c r="AJ9" s="56">
        <v>15</v>
      </c>
      <c r="AK9" s="67">
        <v>20</v>
      </c>
      <c r="AL9" s="83"/>
      <c r="AM9" s="56">
        <v>15</v>
      </c>
      <c r="AN9" s="67">
        <v>20</v>
      </c>
      <c r="AO9" s="83"/>
      <c r="AQ9" s="67"/>
      <c r="AR9" s="83"/>
      <c r="AT9" s="67"/>
      <c r="AU9" s="83"/>
      <c r="AW9" s="67"/>
      <c r="AX9" s="83"/>
      <c r="AZ9" s="67"/>
      <c r="BA9" s="83"/>
      <c r="BB9" s="56">
        <v>15</v>
      </c>
      <c r="BC9" s="67">
        <v>4</v>
      </c>
      <c r="BD9" s="83"/>
      <c r="BE9" s="56">
        <v>15</v>
      </c>
      <c r="BF9" s="67">
        <v>6</v>
      </c>
      <c r="BG9" s="83"/>
      <c r="BI9" s="67"/>
      <c r="BJ9" s="83"/>
      <c r="BL9" s="67"/>
      <c r="BM9" s="84"/>
      <c r="BO9" s="67"/>
      <c r="BP9" s="84"/>
      <c r="BR9" s="67"/>
      <c r="BS9" s="83"/>
      <c r="BU9" s="67"/>
      <c r="BV9" s="83"/>
      <c r="BX9" s="67"/>
      <c r="BY9" s="83"/>
      <c r="CA9" s="67"/>
      <c r="CB9" s="83"/>
      <c r="CD9" s="67"/>
      <c r="CE9" s="84"/>
      <c r="CG9" s="67"/>
      <c r="CH9" s="83"/>
      <c r="CJ9" s="67"/>
      <c r="CK9" s="83"/>
      <c r="CM9" s="67"/>
      <c r="CN9" s="83"/>
      <c r="CP9" s="67"/>
      <c r="CQ9" s="83"/>
      <c r="CS9" s="67"/>
      <c r="CT9" s="83"/>
      <c r="CV9" s="67"/>
      <c r="CW9" s="83"/>
      <c r="CX9" s="52">
        <f>SUM(C9:CW9)</f>
        <v>121</v>
      </c>
      <c r="CY9" s="57">
        <f>CX9</f>
        <v>121</v>
      </c>
      <c r="CZ9" s="60">
        <v>12</v>
      </c>
      <c r="DA9" s="59"/>
    </row>
    <row r="10" spans="1:105" ht="17.25" customHeight="1" thickBot="1">
      <c r="A10" s="10">
        <v>8</v>
      </c>
      <c r="B10" s="53" t="s">
        <v>128</v>
      </c>
      <c r="D10" s="67"/>
      <c r="E10" s="83"/>
      <c r="G10" s="67"/>
      <c r="H10" s="83"/>
      <c r="J10" s="67"/>
      <c r="K10" s="83"/>
      <c r="M10" s="67"/>
      <c r="N10" s="83"/>
      <c r="P10" s="67"/>
      <c r="Q10" s="83"/>
      <c r="S10" s="67"/>
      <c r="T10" s="83"/>
      <c r="V10" s="67"/>
      <c r="W10" s="83"/>
      <c r="X10" s="56">
        <v>15</v>
      </c>
      <c r="Y10" s="67">
        <v>28</v>
      </c>
      <c r="Z10" s="83"/>
      <c r="AB10" s="67"/>
      <c r="AC10" s="83"/>
      <c r="AD10" s="56">
        <v>8</v>
      </c>
      <c r="AE10" s="67"/>
      <c r="AF10" s="84"/>
      <c r="AH10" s="67"/>
      <c r="AI10" s="83"/>
      <c r="AK10" s="67"/>
      <c r="AL10" s="83"/>
      <c r="AN10" s="67"/>
      <c r="AO10" s="83"/>
      <c r="AQ10" s="67"/>
      <c r="AR10" s="83"/>
      <c r="AT10" s="67"/>
      <c r="AU10" s="83"/>
      <c r="AW10" s="67"/>
      <c r="AX10" s="83"/>
      <c r="AY10" s="56">
        <v>20</v>
      </c>
      <c r="AZ10" s="67">
        <v>40</v>
      </c>
      <c r="BA10" s="83"/>
      <c r="BC10" s="67"/>
      <c r="BD10" s="83"/>
      <c r="BF10" s="67"/>
      <c r="BG10" s="83"/>
      <c r="BH10" s="56">
        <v>4</v>
      </c>
      <c r="BI10" s="67"/>
      <c r="BJ10" s="83"/>
      <c r="BK10" s="56">
        <v>3</v>
      </c>
      <c r="BL10" s="67"/>
      <c r="BM10" s="84"/>
      <c r="BO10" s="67"/>
      <c r="BP10" s="84"/>
      <c r="BR10" s="67"/>
      <c r="BS10" s="83"/>
      <c r="BU10" s="67"/>
      <c r="BV10" s="83"/>
      <c r="BX10" s="67"/>
      <c r="BY10" s="83"/>
      <c r="CA10" s="67"/>
      <c r="CB10" s="83"/>
      <c r="CD10" s="67"/>
      <c r="CE10" s="84"/>
      <c r="CG10" s="67"/>
      <c r="CH10" s="83"/>
      <c r="CJ10" s="67"/>
      <c r="CK10" s="83"/>
      <c r="CM10" s="67"/>
      <c r="CN10" s="83"/>
      <c r="CP10" s="67"/>
      <c r="CQ10" s="83"/>
      <c r="CS10" s="67"/>
      <c r="CT10" s="83"/>
      <c r="CV10" s="67"/>
      <c r="CW10" s="83"/>
      <c r="CX10" s="52">
        <f>SUM(C10:CW10)</f>
        <v>118</v>
      </c>
      <c r="CY10" s="57">
        <f>C10+D10+F10+X10+Y10+R10+AY10+BQ10+BK10+BL10+BW10+BZ10+CA10+CC10+CD10</f>
        <v>66</v>
      </c>
      <c r="CZ10" s="58">
        <v>1</v>
      </c>
      <c r="DA10" s="59"/>
    </row>
    <row r="11" spans="1:105" ht="17.25" customHeight="1">
      <c r="A11" s="66">
        <v>9</v>
      </c>
      <c r="B11" s="53" t="s">
        <v>136</v>
      </c>
      <c r="D11" s="67"/>
      <c r="E11" s="83"/>
      <c r="G11" s="67"/>
      <c r="H11" s="83"/>
      <c r="I11" s="93">
        <v>15</v>
      </c>
      <c r="J11" s="67"/>
      <c r="K11" s="83"/>
      <c r="L11" s="93">
        <v>11</v>
      </c>
      <c r="M11" s="67"/>
      <c r="N11" s="83"/>
      <c r="P11" s="67"/>
      <c r="Q11" s="83"/>
      <c r="S11" s="67"/>
      <c r="T11" s="83"/>
      <c r="V11" s="67"/>
      <c r="W11" s="83"/>
      <c r="Y11" s="67"/>
      <c r="Z11" s="83"/>
      <c r="AA11" s="93">
        <v>11</v>
      </c>
      <c r="AB11" s="67"/>
      <c r="AC11" s="83"/>
      <c r="AE11" s="67"/>
      <c r="AF11" s="84"/>
      <c r="AG11" s="56">
        <v>3</v>
      </c>
      <c r="AH11" s="67"/>
      <c r="AI11" s="83"/>
      <c r="AJ11" s="93">
        <v>11</v>
      </c>
      <c r="AK11" s="67"/>
      <c r="AL11" s="83"/>
      <c r="AM11" s="93">
        <v>8</v>
      </c>
      <c r="AN11" s="67"/>
      <c r="AO11" s="83"/>
      <c r="AQ11" s="67"/>
      <c r="AR11" s="83"/>
      <c r="AT11" s="67"/>
      <c r="AU11" s="83"/>
      <c r="AW11" s="67"/>
      <c r="AX11" s="83"/>
      <c r="AZ11" s="67"/>
      <c r="BA11" s="83"/>
      <c r="BB11" s="93">
        <v>20</v>
      </c>
      <c r="BC11" s="67"/>
      <c r="BD11" s="83"/>
      <c r="BE11" s="93">
        <v>7</v>
      </c>
      <c r="BF11" s="67"/>
      <c r="BG11" s="83"/>
      <c r="BI11" s="67"/>
      <c r="BJ11" s="83"/>
      <c r="BL11" s="67"/>
      <c r="BM11" s="84"/>
      <c r="BO11" s="67"/>
      <c r="BP11" s="84"/>
      <c r="BR11" s="67"/>
      <c r="BS11" s="83"/>
      <c r="BT11" s="93">
        <v>7</v>
      </c>
      <c r="BU11" s="67"/>
      <c r="BV11" s="83"/>
      <c r="BX11" s="67"/>
      <c r="BY11" s="83"/>
      <c r="CA11" s="67"/>
      <c r="CB11" s="83"/>
      <c r="CD11" s="67"/>
      <c r="CE11" s="84"/>
      <c r="CG11" s="67"/>
      <c r="CH11" s="83"/>
      <c r="CJ11" s="67"/>
      <c r="CK11" s="83"/>
      <c r="CL11" s="93">
        <v>15</v>
      </c>
      <c r="CM11" s="67"/>
      <c r="CN11" s="83"/>
      <c r="CO11" s="93">
        <v>11</v>
      </c>
      <c r="CP11" s="67"/>
      <c r="CQ11" s="83"/>
      <c r="CS11" s="67"/>
      <c r="CT11" s="83"/>
      <c r="CV11" s="67"/>
      <c r="CW11" s="83"/>
      <c r="CX11" s="131">
        <v>116</v>
      </c>
      <c r="CY11" s="57">
        <f>CX11</f>
        <v>116</v>
      </c>
      <c r="CZ11" s="60">
        <v>9</v>
      </c>
      <c r="DA11" s="59"/>
    </row>
    <row r="12" spans="1:105" ht="17.25" customHeight="1">
      <c r="A12" s="10">
        <v>10</v>
      </c>
      <c r="B12" s="53" t="s">
        <v>135</v>
      </c>
      <c r="C12" s="56">
        <v>15</v>
      </c>
      <c r="D12" s="67"/>
      <c r="E12" s="83"/>
      <c r="F12" s="56">
        <v>11</v>
      </c>
      <c r="G12" s="67"/>
      <c r="H12" s="83"/>
      <c r="I12" s="56">
        <v>4</v>
      </c>
      <c r="J12" s="67"/>
      <c r="K12" s="83"/>
      <c r="L12" s="56">
        <v>4</v>
      </c>
      <c r="M12" s="67"/>
      <c r="N12" s="83"/>
      <c r="P12" s="67"/>
      <c r="Q12" s="83"/>
      <c r="S12" s="67"/>
      <c r="T12" s="83"/>
      <c r="V12" s="67"/>
      <c r="W12" s="83"/>
      <c r="Y12" s="67"/>
      <c r="Z12" s="83"/>
      <c r="AB12" s="67"/>
      <c r="AC12" s="83"/>
      <c r="AE12" s="67"/>
      <c r="AF12" s="84"/>
      <c r="AH12" s="67"/>
      <c r="AI12" s="83"/>
      <c r="AK12" s="67"/>
      <c r="AL12" s="83"/>
      <c r="AN12" s="67"/>
      <c r="AO12" s="83"/>
      <c r="AQ12" s="67"/>
      <c r="AR12" s="83"/>
      <c r="AT12" s="67"/>
      <c r="AU12" s="83"/>
      <c r="AW12" s="67"/>
      <c r="AX12" s="83"/>
      <c r="AZ12" s="67"/>
      <c r="BA12" s="83"/>
      <c r="BC12" s="67"/>
      <c r="BD12" s="83"/>
      <c r="BF12" s="67"/>
      <c r="BG12" s="83"/>
      <c r="BI12" s="67"/>
      <c r="BJ12" s="83"/>
      <c r="BK12" s="56">
        <v>4</v>
      </c>
      <c r="BL12" s="67">
        <v>4</v>
      </c>
      <c r="BM12" s="84"/>
      <c r="BO12" s="67"/>
      <c r="BP12" s="84"/>
      <c r="BR12" s="67"/>
      <c r="BS12" s="83"/>
      <c r="BU12" s="67"/>
      <c r="BV12" s="83"/>
      <c r="BX12" s="67"/>
      <c r="BY12" s="83"/>
      <c r="BZ12" s="56">
        <v>20</v>
      </c>
      <c r="CA12" s="67">
        <v>24</v>
      </c>
      <c r="CB12" s="83"/>
      <c r="CC12" s="56">
        <v>11</v>
      </c>
      <c r="CD12" s="67"/>
      <c r="CE12" s="84"/>
      <c r="CG12" s="67"/>
      <c r="CH12" s="83"/>
      <c r="CJ12" s="67"/>
      <c r="CK12" s="83"/>
      <c r="CM12" s="67"/>
      <c r="CN12" s="83"/>
      <c r="CP12" s="67"/>
      <c r="CQ12" s="83"/>
      <c r="CS12" s="67"/>
      <c r="CT12" s="83"/>
      <c r="CV12" s="67"/>
      <c r="CW12" s="83"/>
      <c r="CX12" s="52">
        <f>SUM(C12:CW12)</f>
        <v>97</v>
      </c>
      <c r="CY12" s="57">
        <f>CX12</f>
        <v>97</v>
      </c>
      <c r="CZ12" s="60">
        <v>19</v>
      </c>
      <c r="DA12" s="61"/>
    </row>
    <row r="13" spans="1:105" ht="17.25" customHeight="1" thickBot="1">
      <c r="A13" s="66">
        <v>11</v>
      </c>
      <c r="B13" s="53" t="s">
        <v>36</v>
      </c>
      <c r="D13" s="67"/>
      <c r="E13" s="83"/>
      <c r="G13" s="67"/>
      <c r="H13" s="83"/>
      <c r="J13" s="67"/>
      <c r="K13" s="83"/>
      <c r="M13" s="67"/>
      <c r="N13" s="83"/>
      <c r="P13" s="67"/>
      <c r="Q13" s="83"/>
      <c r="S13" s="67"/>
      <c r="T13" s="83"/>
      <c r="V13" s="67"/>
      <c r="W13" s="83"/>
      <c r="Y13" s="67"/>
      <c r="Z13" s="83"/>
      <c r="AA13" s="56">
        <v>15</v>
      </c>
      <c r="AB13" s="67">
        <v>28</v>
      </c>
      <c r="AC13" s="83"/>
      <c r="AE13" s="67"/>
      <c r="AF13" s="84"/>
      <c r="AH13" s="67"/>
      <c r="AI13" s="83"/>
      <c r="AK13" s="67"/>
      <c r="AL13" s="83"/>
      <c r="AM13" s="56">
        <v>2</v>
      </c>
      <c r="AN13" s="67"/>
      <c r="AO13" s="83"/>
      <c r="AQ13" s="67"/>
      <c r="AR13" s="83"/>
      <c r="AT13" s="67"/>
      <c r="AU13" s="83"/>
      <c r="AW13" s="67"/>
      <c r="AX13" s="83"/>
      <c r="AZ13" s="67"/>
      <c r="BA13" s="83"/>
      <c r="BC13" s="67"/>
      <c r="BD13" s="83"/>
      <c r="BF13" s="67"/>
      <c r="BG13" s="83"/>
      <c r="BH13" s="56">
        <v>11</v>
      </c>
      <c r="BI13" s="67"/>
      <c r="BJ13" s="83"/>
      <c r="BL13" s="67"/>
      <c r="BM13" s="84"/>
      <c r="BO13" s="67"/>
      <c r="BP13" s="84"/>
      <c r="BR13" s="67"/>
      <c r="BS13" s="83"/>
      <c r="BU13" s="67"/>
      <c r="BV13" s="83"/>
      <c r="BX13" s="67"/>
      <c r="BY13" s="83"/>
      <c r="CA13" s="67"/>
      <c r="CB13" s="83"/>
      <c r="CD13" s="67"/>
      <c r="CE13" s="84"/>
      <c r="CG13" s="67"/>
      <c r="CH13" s="83"/>
      <c r="CI13" s="56">
        <v>11</v>
      </c>
      <c r="CJ13" s="67"/>
      <c r="CK13" s="83"/>
      <c r="CM13" s="67"/>
      <c r="CN13" s="83"/>
      <c r="CP13" s="67"/>
      <c r="CQ13" s="83"/>
      <c r="CS13" s="67"/>
      <c r="CT13" s="83"/>
      <c r="CV13" s="67"/>
      <c r="CW13" s="83"/>
      <c r="CX13" s="52">
        <f>SUM(C13:CW13)</f>
        <v>67</v>
      </c>
      <c r="CY13" s="57">
        <f>CX13</f>
        <v>67</v>
      </c>
      <c r="CZ13" s="58">
        <v>8</v>
      </c>
      <c r="DA13" s="59"/>
    </row>
    <row r="14" spans="1:105" ht="17.25" customHeight="1">
      <c r="A14" s="10">
        <v>12</v>
      </c>
      <c r="B14" s="53" t="s">
        <v>23</v>
      </c>
      <c r="D14" s="67"/>
      <c r="E14" s="83"/>
      <c r="G14" s="67"/>
      <c r="H14" s="83"/>
      <c r="J14" s="67"/>
      <c r="K14" s="83"/>
      <c r="M14" s="67"/>
      <c r="N14" s="83"/>
      <c r="P14" s="67"/>
      <c r="Q14" s="83"/>
      <c r="S14" s="67"/>
      <c r="T14" s="83"/>
      <c r="V14" s="67"/>
      <c r="W14" s="83"/>
      <c r="Y14" s="67"/>
      <c r="Z14" s="83"/>
      <c r="AB14" s="67"/>
      <c r="AC14" s="83"/>
      <c r="AE14" s="67"/>
      <c r="AF14" s="84"/>
      <c r="AH14" s="67"/>
      <c r="AI14" s="83"/>
      <c r="AK14" s="67"/>
      <c r="AL14" s="83"/>
      <c r="AN14" s="67"/>
      <c r="AO14" s="83"/>
      <c r="AQ14" s="67"/>
      <c r="AR14" s="83"/>
      <c r="AT14" s="67"/>
      <c r="AU14" s="83"/>
      <c r="AW14" s="67"/>
      <c r="AX14" s="83"/>
      <c r="AY14" s="56">
        <v>7</v>
      </c>
      <c r="AZ14" s="67"/>
      <c r="BA14" s="83"/>
      <c r="BC14" s="67"/>
      <c r="BD14" s="83"/>
      <c r="BF14" s="67"/>
      <c r="BG14" s="83"/>
      <c r="BI14" s="67"/>
      <c r="BJ14" s="83"/>
      <c r="BL14" s="67"/>
      <c r="BM14" s="84"/>
      <c r="BO14" s="67"/>
      <c r="BP14" s="84"/>
      <c r="BR14" s="67"/>
      <c r="BS14" s="83"/>
      <c r="BT14" s="56">
        <v>20</v>
      </c>
      <c r="BU14" s="67"/>
      <c r="BV14" s="83"/>
      <c r="BW14" s="56">
        <v>20</v>
      </c>
      <c r="BX14" s="67"/>
      <c r="BY14" s="83"/>
      <c r="CA14" s="67"/>
      <c r="CB14" s="83"/>
      <c r="CD14" s="67"/>
      <c r="CE14" s="84"/>
      <c r="CG14" s="67"/>
      <c r="CH14" s="83"/>
      <c r="CI14" s="56">
        <v>4</v>
      </c>
      <c r="CJ14" s="67"/>
      <c r="CK14" s="83"/>
      <c r="CM14" s="67"/>
      <c r="CN14" s="83"/>
      <c r="CP14" s="67"/>
      <c r="CQ14" s="83"/>
      <c r="CS14" s="67"/>
      <c r="CT14" s="83"/>
      <c r="CU14" s="56">
        <v>15</v>
      </c>
      <c r="CV14" s="67"/>
      <c r="CW14" s="83"/>
      <c r="CX14" s="52">
        <f>SUM(C14:CW14)</f>
        <v>66</v>
      </c>
      <c r="CY14" s="57">
        <f>CX14</f>
        <v>66</v>
      </c>
      <c r="CZ14" s="60">
        <v>30</v>
      </c>
      <c r="DA14" s="59"/>
    </row>
    <row r="15" spans="1:105" s="63" customFormat="1" ht="17.25" customHeight="1">
      <c r="A15" s="66">
        <v>13</v>
      </c>
      <c r="B15" s="53" t="s">
        <v>125</v>
      </c>
      <c r="C15" s="56"/>
      <c r="D15" s="67"/>
      <c r="E15" s="83"/>
      <c r="F15" s="56"/>
      <c r="G15" s="67"/>
      <c r="H15" s="83"/>
      <c r="I15" s="56">
        <v>11</v>
      </c>
      <c r="J15" s="67"/>
      <c r="K15" s="83"/>
      <c r="L15" s="56">
        <v>7</v>
      </c>
      <c r="M15" s="67"/>
      <c r="N15" s="83"/>
      <c r="O15" s="56"/>
      <c r="P15" s="67"/>
      <c r="Q15" s="83"/>
      <c r="R15" s="56"/>
      <c r="S15" s="67"/>
      <c r="T15" s="83"/>
      <c r="U15" s="56"/>
      <c r="V15" s="67"/>
      <c r="W15" s="83"/>
      <c r="X15" s="56"/>
      <c r="Y15" s="67"/>
      <c r="Z15" s="83"/>
      <c r="AA15" s="56"/>
      <c r="AB15" s="67"/>
      <c r="AC15" s="83"/>
      <c r="AD15" s="56"/>
      <c r="AE15" s="67"/>
      <c r="AF15" s="84"/>
      <c r="AG15" s="56">
        <v>7</v>
      </c>
      <c r="AH15" s="67"/>
      <c r="AI15" s="83"/>
      <c r="AJ15" s="56"/>
      <c r="AK15" s="67"/>
      <c r="AL15" s="83"/>
      <c r="AM15" s="56"/>
      <c r="AN15" s="67"/>
      <c r="AO15" s="83"/>
      <c r="AP15" s="56"/>
      <c r="AQ15" s="67"/>
      <c r="AR15" s="83"/>
      <c r="AS15" s="56"/>
      <c r="AT15" s="67"/>
      <c r="AU15" s="83"/>
      <c r="AV15" s="56">
        <v>5</v>
      </c>
      <c r="AW15" s="67"/>
      <c r="AX15" s="83"/>
      <c r="AY15" s="56"/>
      <c r="AZ15" s="67"/>
      <c r="BA15" s="83"/>
      <c r="BB15" s="56"/>
      <c r="BC15" s="67"/>
      <c r="BD15" s="83"/>
      <c r="BE15" s="56"/>
      <c r="BF15" s="67"/>
      <c r="BG15" s="83"/>
      <c r="BH15" s="56"/>
      <c r="BI15" s="67"/>
      <c r="BJ15" s="83"/>
      <c r="BK15" s="56"/>
      <c r="BL15" s="67"/>
      <c r="BM15" s="84"/>
      <c r="BN15" s="56"/>
      <c r="BO15" s="67"/>
      <c r="BP15" s="84"/>
      <c r="BQ15" s="56"/>
      <c r="BR15" s="67"/>
      <c r="BS15" s="83"/>
      <c r="BT15" s="56"/>
      <c r="BU15" s="67"/>
      <c r="BV15" s="83"/>
      <c r="BW15" s="56">
        <v>4</v>
      </c>
      <c r="BX15" s="67"/>
      <c r="BY15" s="83"/>
      <c r="BZ15" s="56"/>
      <c r="CA15" s="67"/>
      <c r="CB15" s="83"/>
      <c r="CC15" s="56"/>
      <c r="CD15" s="67"/>
      <c r="CE15" s="84"/>
      <c r="CF15" s="56"/>
      <c r="CG15" s="67"/>
      <c r="CH15" s="83"/>
      <c r="CI15" s="56"/>
      <c r="CJ15" s="67"/>
      <c r="CK15" s="83"/>
      <c r="CL15" s="56">
        <v>7</v>
      </c>
      <c r="CM15" s="67"/>
      <c r="CN15" s="83"/>
      <c r="CO15" s="56">
        <v>7</v>
      </c>
      <c r="CP15" s="67"/>
      <c r="CQ15" s="83"/>
      <c r="CR15" s="56"/>
      <c r="CS15" s="67"/>
      <c r="CT15" s="83"/>
      <c r="CU15" s="56">
        <v>8</v>
      </c>
      <c r="CV15" s="67"/>
      <c r="CW15" s="83"/>
      <c r="CX15" s="52">
        <f>SUM(C15:CW15)</f>
        <v>56</v>
      </c>
      <c r="CY15" s="57">
        <f>CX15</f>
        <v>56</v>
      </c>
      <c r="CZ15" s="62">
        <v>11</v>
      </c>
      <c r="DA15" s="82"/>
    </row>
    <row r="16" spans="1:105" s="64" customFormat="1" ht="17.25" customHeight="1" thickBot="1">
      <c r="A16" s="10">
        <v>14</v>
      </c>
      <c r="B16" s="53" t="s">
        <v>130</v>
      </c>
      <c r="C16" s="56"/>
      <c r="D16" s="67"/>
      <c r="E16" s="83"/>
      <c r="F16" s="56">
        <v>3</v>
      </c>
      <c r="G16" s="67"/>
      <c r="H16" s="83"/>
      <c r="I16" s="56"/>
      <c r="J16" s="67"/>
      <c r="K16" s="83"/>
      <c r="L16" s="56"/>
      <c r="M16" s="67"/>
      <c r="N16" s="83"/>
      <c r="O16" s="56">
        <v>5</v>
      </c>
      <c r="P16" s="67"/>
      <c r="Q16" s="83"/>
      <c r="R16" s="56">
        <v>15</v>
      </c>
      <c r="S16" s="67"/>
      <c r="T16" s="83"/>
      <c r="U16" s="56"/>
      <c r="V16" s="67"/>
      <c r="W16" s="83"/>
      <c r="X16" s="56"/>
      <c r="Y16" s="67"/>
      <c r="Z16" s="83"/>
      <c r="AA16" s="56"/>
      <c r="AB16" s="67"/>
      <c r="AC16" s="83"/>
      <c r="AD16" s="56"/>
      <c r="AE16" s="67"/>
      <c r="AF16" s="84"/>
      <c r="AG16" s="56"/>
      <c r="AH16" s="67"/>
      <c r="AI16" s="83"/>
      <c r="AJ16" s="56">
        <v>3</v>
      </c>
      <c r="AK16" s="67"/>
      <c r="AL16" s="83"/>
      <c r="AM16" s="56">
        <v>3</v>
      </c>
      <c r="AN16" s="67"/>
      <c r="AO16" s="83"/>
      <c r="AP16" s="56">
        <v>7</v>
      </c>
      <c r="AQ16" s="67"/>
      <c r="AR16" s="83"/>
      <c r="AS16" s="56"/>
      <c r="AT16" s="67"/>
      <c r="AU16" s="83"/>
      <c r="AV16" s="56"/>
      <c r="AW16" s="67"/>
      <c r="AX16" s="83"/>
      <c r="AY16" s="56"/>
      <c r="AZ16" s="67"/>
      <c r="BA16" s="83"/>
      <c r="BB16" s="56"/>
      <c r="BC16" s="67"/>
      <c r="BD16" s="83"/>
      <c r="BE16" s="56">
        <v>3</v>
      </c>
      <c r="BF16" s="67"/>
      <c r="BG16" s="83"/>
      <c r="BH16" s="56"/>
      <c r="BI16" s="67"/>
      <c r="BJ16" s="83"/>
      <c r="BK16" s="56"/>
      <c r="BL16" s="67"/>
      <c r="BM16" s="84"/>
      <c r="BN16" s="56"/>
      <c r="BO16" s="67"/>
      <c r="BP16" s="84"/>
      <c r="BQ16" s="56"/>
      <c r="BR16" s="67"/>
      <c r="BS16" s="83"/>
      <c r="BT16" s="56"/>
      <c r="BU16" s="67"/>
      <c r="BV16" s="83"/>
      <c r="BW16" s="56"/>
      <c r="BX16" s="67"/>
      <c r="BY16" s="83"/>
      <c r="BZ16" s="56">
        <v>4</v>
      </c>
      <c r="CA16" s="67"/>
      <c r="CB16" s="83"/>
      <c r="CC16" s="56">
        <v>4</v>
      </c>
      <c r="CD16" s="67"/>
      <c r="CE16" s="84"/>
      <c r="CF16" s="56"/>
      <c r="CG16" s="67"/>
      <c r="CH16" s="83"/>
      <c r="CI16" s="56">
        <v>7</v>
      </c>
      <c r="CJ16" s="67"/>
      <c r="CK16" s="83"/>
      <c r="CL16" s="56"/>
      <c r="CM16" s="67"/>
      <c r="CN16" s="83"/>
      <c r="CO16" s="56"/>
      <c r="CP16" s="67"/>
      <c r="CQ16" s="83"/>
      <c r="CR16" s="56"/>
      <c r="CS16" s="67"/>
      <c r="CT16" s="83"/>
      <c r="CU16" s="56"/>
      <c r="CV16" s="67"/>
      <c r="CW16" s="83"/>
      <c r="CX16" s="52">
        <f>SUM(C16:CW16)</f>
        <v>54</v>
      </c>
      <c r="CY16" s="57">
        <f>CX16</f>
        <v>54</v>
      </c>
      <c r="CZ16" s="58">
        <v>22</v>
      </c>
      <c r="DA16" s="95"/>
    </row>
    <row r="17" spans="1:105" s="66" customFormat="1" ht="17.25" customHeight="1">
      <c r="A17" s="66">
        <v>15</v>
      </c>
      <c r="B17" s="53" t="s">
        <v>16</v>
      </c>
      <c r="C17" s="94">
        <v>11</v>
      </c>
      <c r="D17" s="85"/>
      <c r="E17" s="83"/>
      <c r="F17" s="5">
        <v>2</v>
      </c>
      <c r="G17" s="85"/>
      <c r="H17" s="83"/>
      <c r="I17" s="5"/>
      <c r="J17" s="85"/>
      <c r="K17" s="83"/>
      <c r="L17" s="5"/>
      <c r="M17" s="85"/>
      <c r="N17" s="83"/>
      <c r="O17" s="5"/>
      <c r="P17" s="85"/>
      <c r="Q17" s="83"/>
      <c r="R17" s="5"/>
      <c r="S17" s="85"/>
      <c r="T17" s="83"/>
      <c r="U17" s="94">
        <v>4</v>
      </c>
      <c r="V17" s="85"/>
      <c r="W17" s="83"/>
      <c r="X17" s="5"/>
      <c r="Y17" s="85"/>
      <c r="Z17" s="83"/>
      <c r="AA17" s="5"/>
      <c r="AB17" s="85"/>
      <c r="AC17" s="83"/>
      <c r="AD17" s="5"/>
      <c r="AE17" s="85"/>
      <c r="AF17" s="84"/>
      <c r="AG17" s="94">
        <v>4</v>
      </c>
      <c r="AH17" s="85"/>
      <c r="AI17" s="83"/>
      <c r="AJ17" s="5"/>
      <c r="AK17" s="85"/>
      <c r="AL17" s="83"/>
      <c r="AM17" s="5"/>
      <c r="AN17" s="85"/>
      <c r="AO17" s="83"/>
      <c r="AP17" s="5"/>
      <c r="AQ17" s="85"/>
      <c r="AR17" s="83"/>
      <c r="AS17" s="5"/>
      <c r="AT17" s="85"/>
      <c r="AU17" s="83"/>
      <c r="AV17" s="5"/>
      <c r="AW17" s="85"/>
      <c r="AX17" s="83"/>
      <c r="AY17" s="94">
        <v>5</v>
      </c>
      <c r="AZ17" s="85"/>
      <c r="BA17" s="83"/>
      <c r="BB17" s="5"/>
      <c r="BC17" s="85"/>
      <c r="BD17" s="83"/>
      <c r="BE17" s="5"/>
      <c r="BF17" s="85"/>
      <c r="BG17" s="83"/>
      <c r="BH17" s="94">
        <v>3</v>
      </c>
      <c r="BI17" s="85"/>
      <c r="BJ17" s="83"/>
      <c r="BK17" s="94">
        <v>4</v>
      </c>
      <c r="BL17" s="85"/>
      <c r="BM17" s="84"/>
      <c r="BN17" s="5"/>
      <c r="BO17" s="85"/>
      <c r="BP17" s="84"/>
      <c r="BQ17" s="5"/>
      <c r="BR17" s="85"/>
      <c r="BS17" s="83"/>
      <c r="BT17" s="94">
        <v>4</v>
      </c>
      <c r="BU17" s="85"/>
      <c r="BV17" s="83"/>
      <c r="BW17" s="5"/>
      <c r="BX17" s="85"/>
      <c r="BY17" s="83"/>
      <c r="BZ17" s="133">
        <v>7</v>
      </c>
      <c r="CA17" s="86"/>
      <c r="CB17" s="83"/>
      <c r="CC17" s="94">
        <v>3</v>
      </c>
      <c r="CD17" s="85"/>
      <c r="CE17" s="84"/>
      <c r="CF17" s="94">
        <v>5</v>
      </c>
      <c r="CG17" s="85"/>
      <c r="CH17" s="83"/>
      <c r="CI17" s="5"/>
      <c r="CJ17" s="85"/>
      <c r="CK17" s="83"/>
      <c r="CL17" s="5"/>
      <c r="CM17" s="85"/>
      <c r="CN17" s="83"/>
      <c r="CO17" s="5"/>
      <c r="CP17" s="85"/>
      <c r="CQ17" s="83"/>
      <c r="CR17" s="5"/>
      <c r="CS17" s="85"/>
      <c r="CT17" s="83"/>
      <c r="CU17" s="5"/>
      <c r="CV17" s="85"/>
      <c r="CW17" s="83"/>
      <c r="CX17" s="131">
        <v>50</v>
      </c>
      <c r="CY17" s="65">
        <f>CX17</f>
        <v>50</v>
      </c>
      <c r="CZ17" s="60">
        <v>13</v>
      </c>
      <c r="DA17" s="69"/>
    </row>
    <row r="18" spans="1:105" s="66" customFormat="1" ht="17.25" customHeight="1" thickBot="1">
      <c r="A18" s="10">
        <v>16</v>
      </c>
      <c r="B18" s="53" t="s">
        <v>603</v>
      </c>
      <c r="C18" s="56"/>
      <c r="D18" s="67"/>
      <c r="E18" s="83"/>
      <c r="F18" s="56"/>
      <c r="G18" s="67"/>
      <c r="H18" s="83"/>
      <c r="I18" s="56"/>
      <c r="J18" s="67"/>
      <c r="K18" s="83"/>
      <c r="L18" s="56"/>
      <c r="M18" s="67"/>
      <c r="N18" s="83"/>
      <c r="O18" s="56"/>
      <c r="P18" s="67"/>
      <c r="Q18" s="83"/>
      <c r="R18" s="56"/>
      <c r="S18" s="67"/>
      <c r="T18" s="83"/>
      <c r="U18" s="56"/>
      <c r="V18" s="67"/>
      <c r="W18" s="83"/>
      <c r="X18" s="56"/>
      <c r="Y18" s="67"/>
      <c r="Z18" s="83"/>
      <c r="AA18" s="56"/>
      <c r="AB18" s="67"/>
      <c r="AC18" s="83"/>
      <c r="AD18" s="56"/>
      <c r="AE18" s="67"/>
      <c r="AF18" s="84"/>
      <c r="AG18" s="56"/>
      <c r="AH18" s="67"/>
      <c r="AI18" s="83"/>
      <c r="AJ18" s="56"/>
      <c r="AK18" s="67"/>
      <c r="AL18" s="83"/>
      <c r="AM18" s="56"/>
      <c r="AN18" s="67"/>
      <c r="AO18" s="83"/>
      <c r="AP18" s="56">
        <v>11</v>
      </c>
      <c r="AQ18" s="67"/>
      <c r="AR18" s="83"/>
      <c r="AS18" s="56"/>
      <c r="AT18" s="67"/>
      <c r="AU18" s="83"/>
      <c r="AV18" s="56"/>
      <c r="AW18" s="67"/>
      <c r="AX18" s="83"/>
      <c r="AY18" s="56"/>
      <c r="AZ18" s="67"/>
      <c r="BA18" s="83"/>
      <c r="BB18" s="56"/>
      <c r="BC18" s="67"/>
      <c r="BD18" s="83"/>
      <c r="BE18" s="56"/>
      <c r="BF18" s="67"/>
      <c r="BG18" s="83"/>
      <c r="BH18" s="56">
        <v>15</v>
      </c>
      <c r="BI18" s="67">
        <v>18</v>
      </c>
      <c r="BJ18" s="83"/>
      <c r="BK18" s="56">
        <v>3</v>
      </c>
      <c r="BL18" s="67"/>
      <c r="BM18" s="84"/>
      <c r="BN18" s="56"/>
      <c r="BO18" s="67"/>
      <c r="BP18" s="84"/>
      <c r="BQ18" s="56"/>
      <c r="BR18" s="67"/>
      <c r="BS18" s="83"/>
      <c r="BT18" s="56"/>
      <c r="BU18" s="67"/>
      <c r="BV18" s="83"/>
      <c r="BW18" s="56"/>
      <c r="BX18" s="67"/>
      <c r="BY18" s="83"/>
      <c r="BZ18" s="56"/>
      <c r="CA18" s="67"/>
      <c r="CB18" s="83"/>
      <c r="CC18" s="56"/>
      <c r="CD18" s="67"/>
      <c r="CE18" s="84"/>
      <c r="CF18" s="56"/>
      <c r="CG18" s="67"/>
      <c r="CH18" s="83"/>
      <c r="CI18" s="56"/>
      <c r="CJ18" s="67"/>
      <c r="CK18" s="83"/>
      <c r="CL18" s="56"/>
      <c r="CM18" s="67"/>
      <c r="CN18" s="83"/>
      <c r="CO18" s="56"/>
      <c r="CP18" s="67"/>
      <c r="CQ18" s="83"/>
      <c r="CR18" s="56"/>
      <c r="CS18" s="67"/>
      <c r="CT18" s="83"/>
      <c r="CU18" s="56"/>
      <c r="CV18" s="67"/>
      <c r="CW18" s="83"/>
      <c r="CX18" s="52">
        <f>SUM(C18:CW18)</f>
        <v>47</v>
      </c>
      <c r="CY18" s="57"/>
      <c r="CZ18" s="58"/>
      <c r="DA18" s="71"/>
    </row>
    <row r="19" spans="1:105" ht="17.25" customHeight="1">
      <c r="A19" s="66">
        <v>17</v>
      </c>
      <c r="B19" s="53" t="s">
        <v>132</v>
      </c>
      <c r="C19" s="5">
        <v>4</v>
      </c>
      <c r="D19" s="85"/>
      <c r="E19" s="83"/>
      <c r="F19" s="5">
        <v>1</v>
      </c>
      <c r="G19" s="85"/>
      <c r="H19" s="83"/>
      <c r="I19" s="5">
        <v>5</v>
      </c>
      <c r="J19" s="85"/>
      <c r="K19" s="83"/>
      <c r="L19" s="5">
        <v>5</v>
      </c>
      <c r="M19" s="85"/>
      <c r="N19" s="83"/>
      <c r="O19" s="5"/>
      <c r="P19" s="85"/>
      <c r="Q19" s="83"/>
      <c r="R19" s="5"/>
      <c r="S19" s="85"/>
      <c r="T19" s="83"/>
      <c r="U19" s="5">
        <v>5</v>
      </c>
      <c r="V19" s="85"/>
      <c r="W19" s="83"/>
      <c r="X19" s="5"/>
      <c r="Y19" s="85"/>
      <c r="Z19" s="83"/>
      <c r="AA19" s="5"/>
      <c r="AB19" s="85"/>
      <c r="AC19" s="83"/>
      <c r="AD19" s="5"/>
      <c r="AE19" s="85"/>
      <c r="AF19" s="84"/>
      <c r="AG19" s="5"/>
      <c r="AH19" s="85"/>
      <c r="AI19" s="83"/>
      <c r="AJ19" s="5"/>
      <c r="AK19" s="85"/>
      <c r="AL19" s="83"/>
      <c r="AM19" s="5"/>
      <c r="AN19" s="85"/>
      <c r="AO19" s="83"/>
      <c r="AP19" s="5"/>
      <c r="AQ19" s="85"/>
      <c r="AR19" s="83"/>
      <c r="AS19" s="5"/>
      <c r="AT19" s="85"/>
      <c r="AU19" s="83"/>
      <c r="AV19" s="5">
        <v>7</v>
      </c>
      <c r="AW19" s="85"/>
      <c r="AX19" s="83"/>
      <c r="AY19" s="5"/>
      <c r="AZ19" s="85"/>
      <c r="BA19" s="83"/>
      <c r="BB19" s="5"/>
      <c r="BC19" s="85"/>
      <c r="BD19" s="83"/>
      <c r="BE19" s="5"/>
      <c r="BF19" s="85"/>
      <c r="BG19" s="83"/>
      <c r="BH19" s="5"/>
      <c r="BI19" s="85"/>
      <c r="BJ19" s="83"/>
      <c r="BK19" s="5"/>
      <c r="BL19" s="85"/>
      <c r="BM19" s="84"/>
      <c r="BN19" s="5"/>
      <c r="BO19" s="85"/>
      <c r="BP19" s="84"/>
      <c r="BQ19" s="5"/>
      <c r="BR19" s="85"/>
      <c r="BS19" s="83"/>
      <c r="BT19" s="5"/>
      <c r="BU19" s="85"/>
      <c r="BV19" s="83"/>
      <c r="BW19" s="5"/>
      <c r="BX19" s="85"/>
      <c r="BY19" s="83"/>
      <c r="BZ19" s="87"/>
      <c r="CA19" s="86"/>
      <c r="CB19" s="83"/>
      <c r="CC19" s="5"/>
      <c r="CD19" s="85"/>
      <c r="CE19" s="84"/>
      <c r="CF19" s="5">
        <v>4</v>
      </c>
      <c r="CG19" s="85"/>
      <c r="CH19" s="83"/>
      <c r="CI19" s="5"/>
      <c r="CJ19" s="85"/>
      <c r="CK19" s="83"/>
      <c r="CL19" s="5">
        <v>5</v>
      </c>
      <c r="CM19" s="85"/>
      <c r="CN19" s="83"/>
      <c r="CO19" s="5"/>
      <c r="CP19" s="85"/>
      <c r="CQ19" s="83"/>
      <c r="CR19" s="5"/>
      <c r="CS19" s="85"/>
      <c r="CT19" s="83"/>
      <c r="CU19" s="5"/>
      <c r="CV19" s="85"/>
      <c r="CW19" s="83"/>
      <c r="CX19" s="52">
        <f>SUM(C19:CW19)</f>
        <v>36</v>
      </c>
      <c r="CY19" s="57">
        <f>CX19</f>
        <v>36</v>
      </c>
      <c r="CZ19" s="60">
        <v>27</v>
      </c>
      <c r="DA19" s="59"/>
    </row>
    <row r="20" spans="1:105" ht="17.25" customHeight="1" thickBot="1">
      <c r="A20" s="10">
        <v>18</v>
      </c>
      <c r="B20" s="53" t="s">
        <v>27</v>
      </c>
      <c r="D20" s="67"/>
      <c r="E20" s="83"/>
      <c r="G20" s="67"/>
      <c r="H20" s="83"/>
      <c r="J20" s="67"/>
      <c r="K20" s="83"/>
      <c r="M20" s="67"/>
      <c r="N20" s="83"/>
      <c r="P20" s="67"/>
      <c r="Q20" s="83"/>
      <c r="S20" s="67"/>
      <c r="T20" s="83"/>
      <c r="V20" s="67"/>
      <c r="W20" s="83"/>
      <c r="Y20" s="67"/>
      <c r="Z20" s="83"/>
      <c r="AB20" s="67"/>
      <c r="AC20" s="83"/>
      <c r="AE20" s="67"/>
      <c r="AF20" s="84"/>
      <c r="AH20" s="67"/>
      <c r="AI20" s="89"/>
      <c r="AJ20" s="56">
        <v>4</v>
      </c>
      <c r="AK20" s="67"/>
      <c r="AL20" s="83"/>
      <c r="AN20" s="67"/>
      <c r="AO20" s="83"/>
      <c r="AQ20" s="67"/>
      <c r="AR20" s="83"/>
      <c r="AT20" s="67"/>
      <c r="AU20" s="83"/>
      <c r="AW20" s="67"/>
      <c r="AX20" s="83"/>
      <c r="AZ20" s="67"/>
      <c r="BA20" s="83"/>
      <c r="BB20" s="56">
        <v>11</v>
      </c>
      <c r="BC20" s="67"/>
      <c r="BD20" s="83"/>
      <c r="BF20" s="67"/>
      <c r="BG20" s="83"/>
      <c r="BI20" s="67"/>
      <c r="BJ20" s="83"/>
      <c r="BL20" s="67"/>
      <c r="BM20" s="84"/>
      <c r="BO20" s="67"/>
      <c r="BP20" s="84"/>
      <c r="BR20" s="67"/>
      <c r="BS20" s="83"/>
      <c r="BU20" s="67"/>
      <c r="BV20" s="83"/>
      <c r="BX20" s="67"/>
      <c r="BY20" s="83"/>
      <c r="BZ20" s="56">
        <v>11</v>
      </c>
      <c r="CA20" s="67"/>
      <c r="CB20" s="83"/>
      <c r="CD20" s="67"/>
      <c r="CE20" s="84"/>
      <c r="CF20" s="56">
        <v>7</v>
      </c>
      <c r="CG20" s="67"/>
      <c r="CH20" s="83"/>
      <c r="CJ20" s="67"/>
      <c r="CK20" s="83"/>
      <c r="CM20" s="67"/>
      <c r="CN20" s="83"/>
      <c r="CP20" s="67"/>
      <c r="CQ20" s="83"/>
      <c r="CS20" s="67"/>
      <c r="CT20" s="83"/>
      <c r="CV20" s="67"/>
      <c r="CW20" s="83"/>
      <c r="CX20" s="52">
        <f>SUM(C20:CW20)</f>
        <v>33</v>
      </c>
      <c r="CY20" s="57">
        <f>CX20</f>
        <v>33</v>
      </c>
      <c r="CZ20" s="58">
        <v>17</v>
      </c>
      <c r="DA20" s="59"/>
    </row>
    <row r="21" spans="1:105" ht="17.25" customHeight="1">
      <c r="A21" s="66">
        <v>19</v>
      </c>
      <c r="B21" s="53" t="s">
        <v>19</v>
      </c>
      <c r="D21" s="67"/>
      <c r="E21" s="83"/>
      <c r="G21" s="67"/>
      <c r="H21" s="83"/>
      <c r="J21" s="67"/>
      <c r="K21" s="83"/>
      <c r="M21" s="67"/>
      <c r="N21" s="83"/>
      <c r="P21" s="67"/>
      <c r="Q21" s="83"/>
      <c r="S21" s="67"/>
      <c r="T21" s="83"/>
      <c r="U21" s="56">
        <v>15</v>
      </c>
      <c r="V21" s="67"/>
      <c r="W21" s="83"/>
      <c r="Y21" s="67"/>
      <c r="Z21" s="83"/>
      <c r="AB21" s="67"/>
      <c r="AC21" s="83"/>
      <c r="AE21" s="67"/>
      <c r="AF21" s="84"/>
      <c r="AH21" s="67"/>
      <c r="AI21" s="83"/>
      <c r="AK21" s="67"/>
      <c r="AL21" s="83"/>
      <c r="AN21" s="67"/>
      <c r="AO21" s="83"/>
      <c r="AQ21" s="67"/>
      <c r="AR21" s="83"/>
      <c r="AT21" s="67"/>
      <c r="AU21" s="83"/>
      <c r="AV21" s="56">
        <v>11</v>
      </c>
      <c r="AW21" s="67"/>
      <c r="AX21" s="83"/>
      <c r="AZ21" s="67"/>
      <c r="BA21" s="83"/>
      <c r="BC21" s="67"/>
      <c r="BD21" s="83"/>
      <c r="BF21" s="67"/>
      <c r="BG21" s="83"/>
      <c r="BI21" s="67"/>
      <c r="BJ21" s="83"/>
      <c r="BL21" s="67"/>
      <c r="BM21" s="84"/>
      <c r="BO21" s="67"/>
      <c r="BP21" s="84"/>
      <c r="BR21" s="67"/>
      <c r="BS21" s="83"/>
      <c r="BU21" s="67"/>
      <c r="BV21" s="83"/>
      <c r="BX21" s="67"/>
      <c r="BY21" s="83"/>
      <c r="BZ21" s="56">
        <v>3</v>
      </c>
      <c r="CA21" s="67"/>
      <c r="CB21" s="83"/>
      <c r="CD21" s="67"/>
      <c r="CE21" s="84"/>
      <c r="CG21" s="67"/>
      <c r="CH21" s="83"/>
      <c r="CJ21" s="67"/>
      <c r="CK21" s="83"/>
      <c r="CM21" s="67"/>
      <c r="CN21" s="83"/>
      <c r="CP21" s="67"/>
      <c r="CQ21" s="83"/>
      <c r="CS21" s="67"/>
      <c r="CT21" s="83"/>
      <c r="CV21" s="67"/>
      <c r="CW21" s="83"/>
      <c r="CX21" s="52">
        <f>SUM(C21:CW21)</f>
        <v>29</v>
      </c>
      <c r="CY21" s="57">
        <f>CX21</f>
        <v>29</v>
      </c>
      <c r="CZ21" s="60">
        <v>15</v>
      </c>
      <c r="DA21" s="59"/>
    </row>
    <row r="22" spans="1:105" ht="17.25" customHeight="1" thickBot="1">
      <c r="A22" s="10">
        <v>20</v>
      </c>
      <c r="B22" s="53" t="s">
        <v>15</v>
      </c>
      <c r="C22" s="5"/>
      <c r="D22" s="85"/>
      <c r="E22" s="83"/>
      <c r="F22" s="5"/>
      <c r="G22" s="85"/>
      <c r="H22" s="83"/>
      <c r="I22" s="5"/>
      <c r="J22" s="85"/>
      <c r="K22" s="83"/>
      <c r="L22" s="5"/>
      <c r="M22" s="85"/>
      <c r="N22" s="83"/>
      <c r="O22" s="5"/>
      <c r="P22" s="85"/>
      <c r="Q22" s="83"/>
      <c r="R22" s="5"/>
      <c r="S22" s="85"/>
      <c r="T22" s="83"/>
      <c r="U22" s="5"/>
      <c r="V22" s="85"/>
      <c r="W22" s="83"/>
      <c r="X22" s="5">
        <v>5</v>
      </c>
      <c r="Y22" s="85"/>
      <c r="Z22" s="83"/>
      <c r="AA22" s="5"/>
      <c r="AB22" s="85"/>
      <c r="AC22" s="83"/>
      <c r="AD22" s="5"/>
      <c r="AE22" s="85"/>
      <c r="AF22" s="84"/>
      <c r="AG22" s="5"/>
      <c r="AH22" s="85"/>
      <c r="AI22" s="83"/>
      <c r="AJ22" s="5"/>
      <c r="AK22" s="85"/>
      <c r="AL22" s="83"/>
      <c r="AM22" s="5"/>
      <c r="AN22" s="85"/>
      <c r="AO22" s="83"/>
      <c r="AP22" s="5"/>
      <c r="AQ22" s="85"/>
      <c r="AR22" s="83"/>
      <c r="AS22" s="5">
        <v>7</v>
      </c>
      <c r="AT22" s="85"/>
      <c r="AU22" s="83"/>
      <c r="AV22" s="5">
        <v>5</v>
      </c>
      <c r="AW22" s="85"/>
      <c r="AX22" s="83"/>
      <c r="AY22" s="5"/>
      <c r="AZ22" s="85"/>
      <c r="BA22" s="83"/>
      <c r="BB22" s="5"/>
      <c r="BC22" s="85"/>
      <c r="BD22" s="83"/>
      <c r="BE22" s="5"/>
      <c r="BF22" s="85"/>
      <c r="BG22" s="83"/>
      <c r="BH22" s="5"/>
      <c r="BI22" s="85"/>
      <c r="BJ22" s="83"/>
      <c r="BK22" s="5"/>
      <c r="BL22" s="85"/>
      <c r="BM22" s="84"/>
      <c r="BN22" s="5"/>
      <c r="BO22" s="85"/>
      <c r="BP22" s="84"/>
      <c r="BQ22" s="5"/>
      <c r="BR22" s="85"/>
      <c r="BS22" s="83"/>
      <c r="BT22" s="5"/>
      <c r="BU22" s="85"/>
      <c r="BV22" s="83"/>
      <c r="BW22" s="5">
        <v>11</v>
      </c>
      <c r="BX22" s="85"/>
      <c r="BY22" s="83"/>
      <c r="BZ22" s="87"/>
      <c r="CA22" s="86"/>
      <c r="CB22" s="83"/>
      <c r="CC22" s="5"/>
      <c r="CD22" s="85"/>
      <c r="CE22" s="84"/>
      <c r="CF22" s="5"/>
      <c r="CG22" s="85"/>
      <c r="CH22" s="83"/>
      <c r="CI22" s="5"/>
      <c r="CJ22" s="85"/>
      <c r="CK22" s="83"/>
      <c r="CL22" s="5"/>
      <c r="CM22" s="85"/>
      <c r="CN22" s="83"/>
      <c r="CO22" s="5"/>
      <c r="CP22" s="85"/>
      <c r="CQ22" s="83"/>
      <c r="CR22" s="5"/>
      <c r="CS22" s="85"/>
      <c r="CT22" s="83"/>
      <c r="CU22" s="5"/>
      <c r="CV22" s="85"/>
      <c r="CW22" s="83"/>
      <c r="CX22" s="52">
        <f>SUM(C22:CW22)</f>
        <v>28</v>
      </c>
      <c r="CY22" s="57">
        <f>CX22</f>
        <v>28</v>
      </c>
      <c r="CZ22" s="58">
        <v>16</v>
      </c>
      <c r="DA22" s="59"/>
    </row>
    <row r="23" spans="1:105" ht="17.25" customHeight="1">
      <c r="A23" s="66">
        <v>21</v>
      </c>
      <c r="B23" s="53" t="s">
        <v>20</v>
      </c>
      <c r="C23" s="5"/>
      <c r="D23" s="85"/>
      <c r="E23" s="83"/>
      <c r="F23" s="5">
        <v>4</v>
      </c>
      <c r="G23" s="85"/>
      <c r="H23" s="83"/>
      <c r="I23" s="5"/>
      <c r="J23" s="85"/>
      <c r="K23" s="83"/>
      <c r="L23" s="5"/>
      <c r="M23" s="85"/>
      <c r="N23" s="83"/>
      <c r="O23" s="5"/>
      <c r="P23" s="85"/>
      <c r="Q23" s="83"/>
      <c r="R23" s="5"/>
      <c r="S23" s="85"/>
      <c r="T23" s="83"/>
      <c r="U23" s="5"/>
      <c r="V23" s="85"/>
      <c r="W23" s="83"/>
      <c r="X23" s="5"/>
      <c r="Y23" s="85"/>
      <c r="Z23" s="83"/>
      <c r="AA23" s="5"/>
      <c r="AB23" s="85"/>
      <c r="AC23" s="83"/>
      <c r="AD23" s="5"/>
      <c r="AE23" s="85"/>
      <c r="AF23" s="84"/>
      <c r="AG23" s="5"/>
      <c r="AH23" s="85"/>
      <c r="AI23" s="83"/>
      <c r="AJ23" s="5"/>
      <c r="AK23" s="85"/>
      <c r="AL23" s="83"/>
      <c r="AM23" s="5"/>
      <c r="AN23" s="85"/>
      <c r="AO23" s="83"/>
      <c r="AP23" s="5">
        <v>5</v>
      </c>
      <c r="AQ23" s="85"/>
      <c r="AR23" s="83"/>
      <c r="AS23" s="5"/>
      <c r="AT23" s="85"/>
      <c r="AU23" s="83"/>
      <c r="AV23" s="5"/>
      <c r="AW23" s="85"/>
      <c r="AX23" s="83"/>
      <c r="AY23" s="5"/>
      <c r="AZ23" s="85"/>
      <c r="BA23" s="83"/>
      <c r="BB23" s="5"/>
      <c r="BC23" s="85"/>
      <c r="BD23" s="83"/>
      <c r="BE23" s="5"/>
      <c r="BF23" s="85"/>
      <c r="BG23" s="83"/>
      <c r="BH23" s="5"/>
      <c r="BI23" s="85"/>
      <c r="BJ23" s="83"/>
      <c r="BK23" s="5"/>
      <c r="BL23" s="85"/>
      <c r="BM23" s="84"/>
      <c r="BN23" s="5"/>
      <c r="BO23" s="85"/>
      <c r="BP23" s="84"/>
      <c r="BQ23" s="5"/>
      <c r="BR23" s="85"/>
      <c r="BS23" s="83"/>
      <c r="BT23" s="5"/>
      <c r="BU23" s="85"/>
      <c r="BV23" s="83"/>
      <c r="BW23" s="5"/>
      <c r="BX23" s="85"/>
      <c r="BY23" s="83"/>
      <c r="BZ23" s="87"/>
      <c r="CA23" s="86"/>
      <c r="CB23" s="83"/>
      <c r="CC23" s="5"/>
      <c r="CD23" s="85"/>
      <c r="CE23" s="84"/>
      <c r="CF23" s="5"/>
      <c r="CG23" s="85"/>
      <c r="CH23" s="83"/>
      <c r="CI23" s="5"/>
      <c r="CJ23" s="85"/>
      <c r="CK23" s="83"/>
      <c r="CL23" s="5"/>
      <c r="CM23" s="85"/>
      <c r="CN23" s="83"/>
      <c r="CO23" s="5"/>
      <c r="CP23" s="85"/>
      <c r="CQ23" s="83"/>
      <c r="CR23" s="5">
        <v>15</v>
      </c>
      <c r="CS23" s="85"/>
      <c r="CT23" s="83"/>
      <c r="CU23" s="5"/>
      <c r="CV23" s="85"/>
      <c r="CW23" s="83"/>
      <c r="CX23" s="52">
        <f>SUM(C23:CW23)</f>
        <v>24</v>
      </c>
      <c r="CY23" s="57">
        <f>CX23</f>
        <v>24</v>
      </c>
      <c r="CZ23" s="60">
        <v>24</v>
      </c>
      <c r="DA23" s="59"/>
    </row>
    <row r="24" spans="1:105" ht="17.25" customHeight="1" thickBot="1">
      <c r="A24" s="10">
        <v>22</v>
      </c>
      <c r="B24" s="53" t="s">
        <v>33</v>
      </c>
      <c r="C24" s="5"/>
      <c r="D24" s="85"/>
      <c r="E24" s="83"/>
      <c r="F24" s="5"/>
      <c r="G24" s="85"/>
      <c r="H24" s="83"/>
      <c r="I24" s="5"/>
      <c r="J24" s="85"/>
      <c r="K24" s="83"/>
      <c r="L24" s="5"/>
      <c r="M24" s="85"/>
      <c r="N24" s="83"/>
      <c r="O24" s="5"/>
      <c r="P24" s="85"/>
      <c r="Q24" s="83"/>
      <c r="R24" s="5"/>
      <c r="S24" s="85"/>
      <c r="T24" s="83"/>
      <c r="U24" s="5"/>
      <c r="V24" s="85"/>
      <c r="W24" s="83"/>
      <c r="X24" s="5"/>
      <c r="Y24" s="85"/>
      <c r="Z24" s="83"/>
      <c r="AA24" s="5"/>
      <c r="AB24" s="85"/>
      <c r="AC24" s="83"/>
      <c r="AD24" s="5"/>
      <c r="AE24" s="85"/>
      <c r="AF24" s="84"/>
      <c r="AG24" s="5"/>
      <c r="AH24" s="85"/>
      <c r="AI24" s="83"/>
      <c r="AJ24" s="5"/>
      <c r="AK24" s="85"/>
      <c r="AL24" s="83"/>
      <c r="AM24" s="5">
        <v>4</v>
      </c>
      <c r="AN24" s="85"/>
      <c r="AO24" s="83"/>
      <c r="AP24" s="5"/>
      <c r="AQ24" s="85"/>
      <c r="AR24" s="83"/>
      <c r="AS24" s="5"/>
      <c r="AT24" s="85"/>
      <c r="AU24" s="83"/>
      <c r="AV24" s="5"/>
      <c r="AW24" s="85"/>
      <c r="AX24" s="83"/>
      <c r="AY24" s="5"/>
      <c r="AZ24" s="85"/>
      <c r="BA24" s="83"/>
      <c r="BB24" s="5"/>
      <c r="BC24" s="85"/>
      <c r="BD24" s="83"/>
      <c r="BE24" s="5">
        <v>11</v>
      </c>
      <c r="BF24" s="85">
        <v>8</v>
      </c>
      <c r="BG24" s="83"/>
      <c r="BH24" s="5"/>
      <c r="BI24" s="85"/>
      <c r="BJ24" s="83"/>
      <c r="BK24" s="5"/>
      <c r="BL24" s="85"/>
      <c r="BM24" s="84"/>
      <c r="BN24" s="5"/>
      <c r="BO24" s="85"/>
      <c r="BP24" s="84"/>
      <c r="BQ24" s="5"/>
      <c r="BR24" s="85"/>
      <c r="BS24" s="83"/>
      <c r="BT24" s="5"/>
      <c r="BU24" s="85"/>
      <c r="BV24" s="83"/>
      <c r="BW24" s="5"/>
      <c r="BX24" s="85"/>
      <c r="BY24" s="83"/>
      <c r="BZ24" s="87"/>
      <c r="CA24" s="86"/>
      <c r="CB24" s="83"/>
      <c r="CC24" s="5"/>
      <c r="CD24" s="85"/>
      <c r="CE24" s="84"/>
      <c r="CF24" s="5"/>
      <c r="CG24" s="85"/>
      <c r="CH24" s="83"/>
      <c r="CI24" s="5"/>
      <c r="CJ24" s="85"/>
      <c r="CK24" s="83"/>
      <c r="CL24" s="5"/>
      <c r="CM24" s="85"/>
      <c r="CN24" s="83"/>
      <c r="CO24" s="5"/>
      <c r="CP24" s="85"/>
      <c r="CQ24" s="83"/>
      <c r="CR24" s="5"/>
      <c r="CS24" s="85"/>
      <c r="CT24" s="83"/>
      <c r="CU24" s="5"/>
      <c r="CV24" s="85"/>
      <c r="CW24" s="83"/>
      <c r="CX24" s="52">
        <f>SUM(C24:CW24)</f>
        <v>23</v>
      </c>
      <c r="CY24" s="57">
        <f>CX24</f>
        <v>23</v>
      </c>
      <c r="CZ24" s="58">
        <v>25</v>
      </c>
      <c r="DA24" s="59"/>
    </row>
    <row r="25" spans="1:105" ht="17.25" customHeight="1">
      <c r="A25" s="66">
        <v>23</v>
      </c>
      <c r="B25" s="53" t="s">
        <v>25</v>
      </c>
      <c r="D25" s="67"/>
      <c r="E25" s="83"/>
      <c r="G25" s="67"/>
      <c r="H25" s="83"/>
      <c r="J25" s="67"/>
      <c r="K25" s="83"/>
      <c r="M25" s="67"/>
      <c r="N25" s="83"/>
      <c r="P25" s="67"/>
      <c r="Q25" s="83"/>
      <c r="S25" s="67"/>
      <c r="T25" s="83"/>
      <c r="V25" s="67"/>
      <c r="W25" s="83"/>
      <c r="Y25" s="67"/>
      <c r="Z25" s="83"/>
      <c r="AB25" s="67"/>
      <c r="AC25" s="83"/>
      <c r="AE25" s="67"/>
      <c r="AF25" s="84"/>
      <c r="AH25" s="67"/>
      <c r="AI25" s="83"/>
      <c r="AK25" s="67"/>
      <c r="AL25" s="83"/>
      <c r="AN25" s="67"/>
      <c r="AO25" s="83"/>
      <c r="AQ25" s="67"/>
      <c r="AR25" s="83"/>
      <c r="AT25" s="67"/>
      <c r="AU25" s="83"/>
      <c r="AW25" s="67"/>
      <c r="AX25" s="83"/>
      <c r="AZ25" s="67"/>
      <c r="BA25" s="83"/>
      <c r="BC25" s="67"/>
      <c r="BD25" s="83"/>
      <c r="BE25" s="56">
        <v>20</v>
      </c>
      <c r="BF25" s="67"/>
      <c r="BG25" s="83"/>
      <c r="BI25" s="67"/>
      <c r="BJ25" s="83"/>
      <c r="BL25" s="67"/>
      <c r="BM25" s="84"/>
      <c r="BO25" s="67"/>
      <c r="BP25" s="84"/>
      <c r="BR25" s="67"/>
      <c r="BS25" s="83"/>
      <c r="BU25" s="67"/>
      <c r="BV25" s="83"/>
      <c r="BX25" s="67"/>
      <c r="BY25" s="83"/>
      <c r="CA25" s="67"/>
      <c r="CB25" s="83"/>
      <c r="CD25" s="67"/>
      <c r="CE25" s="84"/>
      <c r="CG25" s="67"/>
      <c r="CH25" s="83"/>
      <c r="CJ25" s="67"/>
      <c r="CK25" s="83"/>
      <c r="CM25" s="67"/>
      <c r="CN25" s="83"/>
      <c r="CP25" s="67"/>
      <c r="CQ25" s="83"/>
      <c r="CS25" s="67"/>
      <c r="CT25" s="83"/>
      <c r="CV25" s="67"/>
      <c r="CW25" s="83"/>
      <c r="CX25" s="52">
        <f>SUM(C25:CW25)</f>
        <v>20</v>
      </c>
      <c r="CY25" s="57">
        <f>CX25</f>
        <v>20</v>
      </c>
      <c r="CZ25" s="60">
        <v>24</v>
      </c>
      <c r="DA25" s="61"/>
    </row>
    <row r="26" spans="1:105" ht="17.25" customHeight="1" thickBot="1">
      <c r="A26" s="10">
        <v>24</v>
      </c>
      <c r="B26" s="53" t="s">
        <v>29</v>
      </c>
      <c r="D26" s="67"/>
      <c r="E26" s="83"/>
      <c r="G26" s="67"/>
      <c r="H26" s="83"/>
      <c r="J26" s="67"/>
      <c r="K26" s="83"/>
      <c r="M26" s="67"/>
      <c r="N26" s="83"/>
      <c r="P26" s="67"/>
      <c r="Q26" s="83"/>
      <c r="S26" s="67"/>
      <c r="T26" s="83"/>
      <c r="V26" s="67"/>
      <c r="W26" s="83"/>
      <c r="Y26" s="67"/>
      <c r="Z26" s="83"/>
      <c r="AB26" s="67"/>
      <c r="AC26" s="83"/>
      <c r="AE26" s="67"/>
      <c r="AF26" s="84"/>
      <c r="AH26" s="67"/>
      <c r="AI26" s="83"/>
      <c r="AJ26" s="56">
        <v>5</v>
      </c>
      <c r="AK26" s="67"/>
      <c r="AL26" s="83"/>
      <c r="AN26" s="67"/>
      <c r="AO26" s="83"/>
      <c r="AQ26" s="67"/>
      <c r="AR26" s="83"/>
      <c r="AT26" s="67"/>
      <c r="AU26" s="83"/>
      <c r="AW26" s="67"/>
      <c r="AX26" s="83"/>
      <c r="AZ26" s="67"/>
      <c r="BA26" s="83"/>
      <c r="BB26" s="56">
        <v>7</v>
      </c>
      <c r="BC26" s="67"/>
      <c r="BD26" s="83"/>
      <c r="BE26" s="56">
        <v>4</v>
      </c>
      <c r="BF26" s="67"/>
      <c r="BG26" s="83"/>
      <c r="BI26" s="67"/>
      <c r="BJ26" s="83"/>
      <c r="BL26" s="67"/>
      <c r="BM26" s="84"/>
      <c r="BO26" s="67"/>
      <c r="BP26" s="84"/>
      <c r="BR26" s="67"/>
      <c r="BS26" s="83"/>
      <c r="BU26" s="67"/>
      <c r="BV26" s="83"/>
      <c r="BX26" s="67"/>
      <c r="BY26" s="83"/>
      <c r="CA26" s="67"/>
      <c r="CB26" s="83"/>
      <c r="CD26" s="67"/>
      <c r="CE26" s="84"/>
      <c r="CG26" s="67"/>
      <c r="CH26" s="83"/>
      <c r="CJ26" s="67"/>
      <c r="CK26" s="83"/>
      <c r="CM26" s="67"/>
      <c r="CN26" s="83"/>
      <c r="CP26" s="67"/>
      <c r="CQ26" s="83"/>
      <c r="CS26" s="67"/>
      <c r="CT26" s="83"/>
      <c r="CV26" s="67"/>
      <c r="CW26" s="83"/>
      <c r="CX26" s="52">
        <f>SUM(C26:CW26)</f>
        <v>16</v>
      </c>
      <c r="CY26" s="57">
        <f>CX26</f>
        <v>16</v>
      </c>
      <c r="CZ26" s="58">
        <v>24</v>
      </c>
      <c r="DA26" s="59"/>
    </row>
    <row r="27" spans="1:105" ht="17.25" customHeight="1">
      <c r="A27" s="66">
        <v>25</v>
      </c>
      <c r="B27" s="53" t="s">
        <v>35</v>
      </c>
      <c r="D27" s="67"/>
      <c r="E27" s="83"/>
      <c r="G27" s="67"/>
      <c r="H27" s="83"/>
      <c r="J27" s="67"/>
      <c r="K27" s="83"/>
      <c r="M27" s="67"/>
      <c r="N27" s="83"/>
      <c r="P27" s="67"/>
      <c r="Q27" s="83"/>
      <c r="S27" s="67"/>
      <c r="T27" s="83"/>
      <c r="V27" s="67"/>
      <c r="W27" s="83"/>
      <c r="Y27" s="67"/>
      <c r="Z27" s="83"/>
      <c r="AB27" s="67"/>
      <c r="AC27" s="83"/>
      <c r="AE27" s="67"/>
      <c r="AF27" s="84"/>
      <c r="AH27" s="67"/>
      <c r="AI27" s="83"/>
      <c r="AJ27" s="56">
        <v>8</v>
      </c>
      <c r="AK27" s="67"/>
      <c r="AL27" s="83"/>
      <c r="AN27" s="67"/>
      <c r="AO27" s="83"/>
      <c r="AQ27" s="67"/>
      <c r="AR27" s="83"/>
      <c r="AT27" s="67"/>
      <c r="AU27" s="83"/>
      <c r="AW27" s="67"/>
      <c r="AX27" s="83"/>
      <c r="AZ27" s="67"/>
      <c r="BA27" s="83"/>
      <c r="BB27" s="56">
        <v>5</v>
      </c>
      <c r="BC27" s="67"/>
      <c r="BD27" s="83"/>
      <c r="BF27" s="67"/>
      <c r="BG27" s="83"/>
      <c r="BI27" s="67"/>
      <c r="BJ27" s="83"/>
      <c r="BL27" s="67"/>
      <c r="BM27" s="84"/>
      <c r="BO27" s="67"/>
      <c r="BP27" s="84"/>
      <c r="BR27" s="67"/>
      <c r="BS27" s="83"/>
      <c r="BU27" s="67"/>
      <c r="BV27" s="83"/>
      <c r="BX27" s="67"/>
      <c r="BY27" s="83"/>
      <c r="CA27" s="67"/>
      <c r="CB27" s="83"/>
      <c r="CD27" s="67"/>
      <c r="CE27" s="84"/>
      <c r="CG27" s="67"/>
      <c r="CH27" s="83"/>
      <c r="CJ27" s="67"/>
      <c r="CK27" s="83"/>
      <c r="CM27" s="67"/>
      <c r="CN27" s="83"/>
      <c r="CP27" s="67"/>
      <c r="CQ27" s="83"/>
      <c r="CS27" s="67"/>
      <c r="CT27" s="83"/>
      <c r="CV27" s="67"/>
      <c r="CW27" s="83"/>
      <c r="CX27" s="52">
        <f>SUM(C27:CW27)</f>
        <v>13</v>
      </c>
      <c r="CY27" s="57">
        <f>CX27</f>
        <v>13</v>
      </c>
      <c r="CZ27" s="60">
        <v>18</v>
      </c>
      <c r="DA27" s="59"/>
    </row>
    <row r="28" spans="1:105" ht="17.25" customHeight="1" thickBot="1">
      <c r="A28" s="10">
        <v>26</v>
      </c>
      <c r="B28" s="53" t="s">
        <v>24</v>
      </c>
      <c r="C28" s="5"/>
      <c r="D28" s="85"/>
      <c r="E28" s="83"/>
      <c r="F28" s="5"/>
      <c r="G28" s="85"/>
      <c r="H28" s="83"/>
      <c r="I28" s="5"/>
      <c r="J28" s="85"/>
      <c r="K28" s="83"/>
      <c r="L28" s="5"/>
      <c r="M28" s="85"/>
      <c r="N28" s="83"/>
      <c r="O28" s="5"/>
      <c r="P28" s="85"/>
      <c r="Q28" s="83"/>
      <c r="R28" s="5"/>
      <c r="S28" s="85"/>
      <c r="T28" s="83"/>
      <c r="U28" s="5"/>
      <c r="V28" s="85"/>
      <c r="W28" s="83"/>
      <c r="X28" s="5">
        <v>4</v>
      </c>
      <c r="Y28" s="85"/>
      <c r="Z28" s="83"/>
      <c r="AA28" s="5"/>
      <c r="AB28" s="85"/>
      <c r="AC28" s="83"/>
      <c r="AD28" s="5"/>
      <c r="AE28" s="85"/>
      <c r="AF28" s="84"/>
      <c r="AG28" s="5"/>
      <c r="AH28" s="85"/>
      <c r="AI28" s="83"/>
      <c r="AJ28" s="5"/>
      <c r="AK28" s="85"/>
      <c r="AL28" s="83"/>
      <c r="AM28" s="5"/>
      <c r="AN28" s="85"/>
      <c r="AO28" s="83"/>
      <c r="AP28" s="5">
        <v>4</v>
      </c>
      <c r="AQ28" s="85"/>
      <c r="AR28" s="83"/>
      <c r="AS28" s="5">
        <v>4</v>
      </c>
      <c r="AT28" s="85"/>
      <c r="AU28" s="83"/>
      <c r="AV28" s="5"/>
      <c r="AW28" s="85"/>
      <c r="AX28" s="83"/>
      <c r="AY28" s="5"/>
      <c r="AZ28" s="85"/>
      <c r="BA28" s="83"/>
      <c r="BB28" s="5"/>
      <c r="BC28" s="85"/>
      <c r="BD28" s="83"/>
      <c r="BE28" s="5"/>
      <c r="BF28" s="85"/>
      <c r="BG28" s="83"/>
      <c r="BH28" s="5"/>
      <c r="BI28" s="85"/>
      <c r="BJ28" s="83"/>
      <c r="BK28" s="5"/>
      <c r="BL28" s="85"/>
      <c r="BM28" s="84"/>
      <c r="BN28" s="5"/>
      <c r="BO28" s="85"/>
      <c r="BP28" s="84"/>
      <c r="BQ28" s="5"/>
      <c r="BR28" s="85"/>
      <c r="BS28" s="83"/>
      <c r="BT28" s="5"/>
      <c r="BU28" s="85"/>
      <c r="BV28" s="83"/>
      <c r="BW28" s="5"/>
      <c r="BX28" s="85"/>
      <c r="BY28" s="83"/>
      <c r="BZ28" s="87"/>
      <c r="CA28" s="86"/>
      <c r="CB28" s="83"/>
      <c r="CC28" s="5"/>
      <c r="CD28" s="85"/>
      <c r="CE28" s="84"/>
      <c r="CF28" s="5"/>
      <c r="CG28" s="85"/>
      <c r="CH28" s="83"/>
      <c r="CI28" s="5"/>
      <c r="CJ28" s="85"/>
      <c r="CK28" s="83"/>
      <c r="CL28" s="5"/>
      <c r="CM28" s="85"/>
      <c r="CN28" s="83"/>
      <c r="CO28" s="5"/>
      <c r="CP28" s="85"/>
      <c r="CQ28" s="83"/>
      <c r="CR28" s="5"/>
      <c r="CS28" s="85"/>
      <c r="CT28" s="83"/>
      <c r="CU28" s="5"/>
      <c r="CV28" s="85"/>
      <c r="CW28" s="83"/>
      <c r="CX28" s="52">
        <f>SUM(C28:CW28)</f>
        <v>12</v>
      </c>
      <c r="CY28" s="57">
        <f>CX28</f>
        <v>12</v>
      </c>
      <c r="CZ28" s="58">
        <v>26</v>
      </c>
      <c r="DA28" s="59"/>
    </row>
    <row r="29" spans="1:105" ht="17.25" customHeight="1">
      <c r="A29" s="66">
        <v>27</v>
      </c>
      <c r="B29" s="53" t="s">
        <v>9</v>
      </c>
      <c r="D29" s="67"/>
      <c r="E29" s="83"/>
      <c r="G29" s="67"/>
      <c r="H29" s="83"/>
      <c r="J29" s="67"/>
      <c r="K29" s="83"/>
      <c r="M29" s="67"/>
      <c r="N29" s="83"/>
      <c r="P29" s="67"/>
      <c r="Q29" s="83"/>
      <c r="S29" s="67"/>
      <c r="T29" s="83"/>
      <c r="V29" s="67"/>
      <c r="W29" s="83"/>
      <c r="Y29" s="67"/>
      <c r="Z29" s="83"/>
      <c r="AB29" s="67"/>
      <c r="AC29" s="83"/>
      <c r="AD29" s="56">
        <v>11</v>
      </c>
      <c r="AE29" s="67"/>
      <c r="AF29" s="84"/>
      <c r="AH29" s="67"/>
      <c r="AI29" s="83"/>
      <c r="AK29" s="67"/>
      <c r="AL29" s="83"/>
      <c r="AN29" s="67"/>
      <c r="AO29" s="83"/>
      <c r="AQ29" s="67"/>
      <c r="AR29" s="83"/>
      <c r="AT29" s="67"/>
      <c r="AU29" s="83"/>
      <c r="AW29" s="67"/>
      <c r="AX29" s="83"/>
      <c r="AZ29" s="67"/>
      <c r="BA29" s="83"/>
      <c r="BC29" s="67"/>
      <c r="BD29" s="83"/>
      <c r="BF29" s="67"/>
      <c r="BG29" s="83"/>
      <c r="BI29" s="67"/>
      <c r="BJ29" s="83"/>
      <c r="BL29" s="67"/>
      <c r="BM29" s="84"/>
      <c r="BO29" s="67"/>
      <c r="BP29" s="84"/>
      <c r="BR29" s="67"/>
      <c r="BS29" s="83"/>
      <c r="BU29" s="67"/>
      <c r="BV29" s="83"/>
      <c r="BX29" s="67"/>
      <c r="BY29" s="83"/>
      <c r="CA29" s="67"/>
      <c r="CB29" s="83"/>
      <c r="CD29" s="67"/>
      <c r="CE29" s="84"/>
      <c r="CG29" s="67"/>
      <c r="CH29" s="83"/>
      <c r="CJ29" s="67"/>
      <c r="CK29" s="83"/>
      <c r="CM29" s="67"/>
      <c r="CN29" s="83"/>
      <c r="CP29" s="67"/>
      <c r="CQ29" s="83"/>
      <c r="CR29" s="5"/>
      <c r="CS29" s="67"/>
      <c r="CT29" s="83"/>
      <c r="CV29" s="67"/>
      <c r="CW29" s="83"/>
      <c r="CX29" s="52">
        <f>SUM(C29:CW29)</f>
        <v>11</v>
      </c>
      <c r="CY29" s="57">
        <f>CX29</f>
        <v>11</v>
      </c>
      <c r="CZ29" s="60">
        <v>30</v>
      </c>
      <c r="DA29" s="59"/>
    </row>
    <row r="30" spans="1:105" ht="17.25" customHeight="1" thickBot="1">
      <c r="A30" s="10">
        <v>28</v>
      </c>
      <c r="B30" s="53" t="s">
        <v>41</v>
      </c>
      <c r="C30" s="5"/>
      <c r="D30" s="85"/>
      <c r="E30" s="83"/>
      <c r="F30" s="5"/>
      <c r="G30" s="85"/>
      <c r="H30" s="83"/>
      <c r="I30" s="5"/>
      <c r="J30" s="85"/>
      <c r="K30" s="83"/>
      <c r="L30" s="5"/>
      <c r="M30" s="85"/>
      <c r="N30" s="83"/>
      <c r="O30" s="5"/>
      <c r="P30" s="85"/>
      <c r="Q30" s="83"/>
      <c r="R30" s="5"/>
      <c r="S30" s="85"/>
      <c r="T30" s="83"/>
      <c r="U30" s="5"/>
      <c r="V30" s="85"/>
      <c r="W30" s="83"/>
      <c r="X30" s="5"/>
      <c r="Y30" s="85"/>
      <c r="Z30" s="83"/>
      <c r="AA30" s="5"/>
      <c r="AB30" s="85"/>
      <c r="AC30" s="83"/>
      <c r="AD30" s="5"/>
      <c r="AE30" s="85"/>
      <c r="AF30" s="84"/>
      <c r="AG30" s="5"/>
      <c r="AH30" s="85"/>
      <c r="AI30" s="83"/>
      <c r="AJ30" s="5"/>
      <c r="AK30" s="85"/>
      <c r="AL30" s="83"/>
      <c r="AM30" s="5"/>
      <c r="AN30" s="85"/>
      <c r="AO30" s="83"/>
      <c r="AP30" s="5"/>
      <c r="AQ30" s="85"/>
      <c r="AR30" s="83"/>
      <c r="AS30" s="5">
        <v>11</v>
      </c>
      <c r="AT30" s="85"/>
      <c r="AU30" s="83"/>
      <c r="AV30" s="5"/>
      <c r="AW30" s="85"/>
      <c r="AX30" s="83"/>
      <c r="AY30" s="5"/>
      <c r="AZ30" s="85"/>
      <c r="BA30" s="83"/>
      <c r="BB30" s="5"/>
      <c r="BC30" s="85"/>
      <c r="BD30" s="83"/>
      <c r="BE30" s="5"/>
      <c r="BF30" s="85"/>
      <c r="BG30" s="83"/>
      <c r="BH30" s="5"/>
      <c r="BI30" s="85"/>
      <c r="BJ30" s="83"/>
      <c r="BK30" s="5"/>
      <c r="BL30" s="85"/>
      <c r="BM30" s="84"/>
      <c r="BN30" s="5"/>
      <c r="BO30" s="85"/>
      <c r="BP30" s="84"/>
      <c r="BQ30" s="5"/>
      <c r="BR30" s="85"/>
      <c r="BS30" s="83"/>
      <c r="BT30" s="5"/>
      <c r="BU30" s="85"/>
      <c r="BV30" s="83"/>
      <c r="BW30" s="5"/>
      <c r="BX30" s="85"/>
      <c r="BY30" s="83"/>
      <c r="BZ30" s="87"/>
      <c r="CA30" s="86"/>
      <c r="CB30" s="83"/>
      <c r="CC30" s="5"/>
      <c r="CD30" s="85"/>
      <c r="CE30" s="84"/>
      <c r="CF30" s="5"/>
      <c r="CG30" s="85"/>
      <c r="CH30" s="83"/>
      <c r="CI30" s="5"/>
      <c r="CJ30" s="85"/>
      <c r="CK30" s="83"/>
      <c r="CL30" s="5"/>
      <c r="CM30" s="85"/>
      <c r="CN30" s="83"/>
      <c r="CO30" s="5"/>
      <c r="CP30" s="85"/>
      <c r="CQ30" s="83"/>
      <c r="CR30" s="5"/>
      <c r="CS30" s="85"/>
      <c r="CT30" s="83"/>
      <c r="CU30" s="5"/>
      <c r="CV30" s="85"/>
      <c r="CW30" s="83"/>
      <c r="CX30" s="52">
        <f>SUM(C30:CW30)</f>
        <v>11</v>
      </c>
      <c r="CY30" s="57">
        <f>CX30</f>
        <v>11</v>
      </c>
      <c r="CZ30" s="58">
        <v>21</v>
      </c>
      <c r="DA30" s="59"/>
    </row>
    <row r="31" spans="1:105" ht="17.25" customHeight="1">
      <c r="A31" s="66">
        <v>29</v>
      </c>
      <c r="B31" s="53" t="s">
        <v>26</v>
      </c>
      <c r="C31" s="5"/>
      <c r="D31" s="85"/>
      <c r="E31" s="83"/>
      <c r="F31" s="5"/>
      <c r="G31" s="85"/>
      <c r="H31" s="83"/>
      <c r="I31" s="5"/>
      <c r="J31" s="85"/>
      <c r="K31" s="83"/>
      <c r="L31" s="5"/>
      <c r="M31" s="85"/>
      <c r="N31" s="83"/>
      <c r="O31" s="5">
        <v>4</v>
      </c>
      <c r="P31" s="85"/>
      <c r="Q31" s="83"/>
      <c r="R31" s="5">
        <v>5</v>
      </c>
      <c r="S31" s="85"/>
      <c r="T31" s="83"/>
      <c r="U31" s="5"/>
      <c r="V31" s="85"/>
      <c r="W31" s="83"/>
      <c r="X31" s="5"/>
      <c r="Y31" s="85"/>
      <c r="Z31" s="83"/>
      <c r="AA31" s="5"/>
      <c r="AB31" s="85"/>
      <c r="AC31" s="83"/>
      <c r="AD31" s="5"/>
      <c r="AE31" s="85"/>
      <c r="AF31" s="84"/>
      <c r="AG31" s="5"/>
      <c r="AH31" s="85"/>
      <c r="AI31" s="83"/>
      <c r="AJ31" s="5"/>
      <c r="AK31" s="85"/>
      <c r="AL31" s="83"/>
      <c r="AM31" s="5"/>
      <c r="AN31" s="85"/>
      <c r="AO31" s="83"/>
      <c r="AP31" s="5"/>
      <c r="AQ31" s="85"/>
      <c r="AR31" s="83"/>
      <c r="AS31" s="5"/>
      <c r="AT31" s="85"/>
      <c r="AU31" s="83"/>
      <c r="AV31" s="5"/>
      <c r="AW31" s="85"/>
      <c r="AX31" s="83"/>
      <c r="AY31" s="5"/>
      <c r="AZ31" s="85"/>
      <c r="BA31" s="83"/>
      <c r="BB31" s="5"/>
      <c r="BC31" s="85"/>
      <c r="BD31" s="83"/>
      <c r="BE31" s="5"/>
      <c r="BF31" s="85"/>
      <c r="BG31" s="83"/>
      <c r="BH31" s="5"/>
      <c r="BI31" s="85"/>
      <c r="BJ31" s="83"/>
      <c r="BK31" s="5"/>
      <c r="BL31" s="85"/>
      <c r="BM31" s="84"/>
      <c r="BN31" s="5"/>
      <c r="BO31" s="85"/>
      <c r="BP31" s="84"/>
      <c r="BQ31" s="5"/>
      <c r="BR31" s="85"/>
      <c r="BS31" s="83"/>
      <c r="BT31" s="5"/>
      <c r="BU31" s="85"/>
      <c r="BV31" s="83"/>
      <c r="BW31" s="5"/>
      <c r="BX31" s="85"/>
      <c r="BY31" s="83"/>
      <c r="BZ31" s="87"/>
      <c r="CA31" s="86"/>
      <c r="CB31" s="83"/>
      <c r="CC31" s="5"/>
      <c r="CD31" s="85"/>
      <c r="CE31" s="84"/>
      <c r="CF31" s="5"/>
      <c r="CG31" s="85"/>
      <c r="CH31" s="83"/>
      <c r="CI31" s="5"/>
      <c r="CJ31" s="85"/>
      <c r="CK31" s="83"/>
      <c r="CL31" s="5"/>
      <c r="CM31" s="85"/>
      <c r="CN31" s="83"/>
      <c r="CO31" s="5"/>
      <c r="CP31" s="85"/>
      <c r="CQ31" s="83"/>
      <c r="CR31" s="5"/>
      <c r="CS31" s="85"/>
      <c r="CT31" s="83"/>
      <c r="CU31" s="5"/>
      <c r="CV31" s="85"/>
      <c r="CW31" s="83"/>
      <c r="CX31" s="52">
        <f>SUM(C31:CW31)</f>
        <v>9</v>
      </c>
      <c r="CY31" s="57">
        <f>CX31</f>
        <v>9</v>
      </c>
      <c r="CZ31" s="60">
        <v>28</v>
      </c>
      <c r="DA31" s="59"/>
    </row>
    <row r="32" spans="1:105" ht="17.25" customHeight="1" thickBot="1">
      <c r="A32" s="10">
        <v>30</v>
      </c>
      <c r="B32" s="53" t="s">
        <v>28</v>
      </c>
      <c r="C32" s="5"/>
      <c r="D32" s="85"/>
      <c r="E32" s="83"/>
      <c r="F32" s="5">
        <v>7</v>
      </c>
      <c r="G32" s="85"/>
      <c r="H32" s="83"/>
      <c r="I32" s="5"/>
      <c r="J32" s="85"/>
      <c r="K32" s="83"/>
      <c r="L32" s="5"/>
      <c r="M32" s="85"/>
      <c r="N32" s="83"/>
      <c r="O32" s="5"/>
      <c r="P32" s="85"/>
      <c r="Q32" s="83"/>
      <c r="R32" s="5"/>
      <c r="S32" s="85"/>
      <c r="T32" s="83"/>
      <c r="U32" s="5"/>
      <c r="V32" s="85"/>
      <c r="W32" s="83"/>
      <c r="X32" s="5"/>
      <c r="Y32" s="85"/>
      <c r="Z32" s="83"/>
      <c r="AA32" s="5"/>
      <c r="AB32" s="85"/>
      <c r="AC32" s="83"/>
      <c r="AD32" s="5"/>
      <c r="AE32" s="85"/>
      <c r="AF32" s="84"/>
      <c r="AG32" s="5"/>
      <c r="AH32" s="85"/>
      <c r="AI32" s="83"/>
      <c r="AJ32" s="5"/>
      <c r="AK32" s="85"/>
      <c r="AL32" s="83"/>
      <c r="AM32" s="5"/>
      <c r="AN32" s="85"/>
      <c r="AO32" s="83"/>
      <c r="AP32" s="5"/>
      <c r="AQ32" s="85"/>
      <c r="AR32" s="83"/>
      <c r="AS32" s="5"/>
      <c r="AT32" s="85"/>
      <c r="AU32" s="83"/>
      <c r="AV32" s="5"/>
      <c r="AW32" s="85"/>
      <c r="AX32" s="83"/>
      <c r="AY32" s="5"/>
      <c r="AZ32" s="85"/>
      <c r="BA32" s="83"/>
      <c r="BB32" s="5"/>
      <c r="BC32" s="85"/>
      <c r="BD32" s="83"/>
      <c r="BE32" s="5"/>
      <c r="BF32" s="85"/>
      <c r="BG32" s="83"/>
      <c r="BH32" s="5"/>
      <c r="BI32" s="85"/>
      <c r="BJ32" s="83"/>
      <c r="BK32" s="5">
        <v>2</v>
      </c>
      <c r="BL32" s="85"/>
      <c r="BM32" s="84"/>
      <c r="BN32" s="5"/>
      <c r="BO32" s="85"/>
      <c r="BP32" s="84"/>
      <c r="BQ32" s="5"/>
      <c r="BR32" s="85"/>
      <c r="BS32" s="83"/>
      <c r="BT32" s="5"/>
      <c r="BU32" s="85"/>
      <c r="BV32" s="83"/>
      <c r="BW32" s="5"/>
      <c r="BX32" s="85"/>
      <c r="BY32" s="83"/>
      <c r="BZ32" s="87"/>
      <c r="CA32" s="86"/>
      <c r="CB32" s="83"/>
      <c r="CC32" s="5"/>
      <c r="CD32" s="85"/>
      <c r="CE32" s="84"/>
      <c r="CF32" s="5"/>
      <c r="CG32" s="85"/>
      <c r="CH32" s="83"/>
      <c r="CI32" s="5"/>
      <c r="CJ32" s="85"/>
      <c r="CK32" s="83"/>
      <c r="CL32" s="5"/>
      <c r="CM32" s="85"/>
      <c r="CN32" s="83"/>
      <c r="CO32" s="5"/>
      <c r="CP32" s="85"/>
      <c r="CQ32" s="83"/>
      <c r="CR32" s="5"/>
      <c r="CS32" s="85"/>
      <c r="CT32" s="83"/>
      <c r="CU32" s="5"/>
      <c r="CV32" s="85"/>
      <c r="CW32" s="83"/>
      <c r="CX32" s="52">
        <f>SUM(C32:CW32)</f>
        <v>9</v>
      </c>
      <c r="CY32" s="57">
        <f>CX32</f>
        <v>9</v>
      </c>
      <c r="CZ32" s="58">
        <v>10</v>
      </c>
      <c r="DA32" s="59"/>
    </row>
    <row r="33" spans="1:105" ht="17.25" customHeight="1">
      <c r="A33" s="66">
        <v>31</v>
      </c>
      <c r="B33" s="53" t="s">
        <v>13</v>
      </c>
      <c r="C33" s="5"/>
      <c r="D33" s="85"/>
      <c r="E33" s="83"/>
      <c r="F33" s="5"/>
      <c r="G33" s="85"/>
      <c r="H33" s="83"/>
      <c r="I33" s="5"/>
      <c r="J33" s="85"/>
      <c r="K33" s="83"/>
      <c r="L33" s="5"/>
      <c r="M33" s="85"/>
      <c r="N33" s="83"/>
      <c r="O33" s="5"/>
      <c r="P33" s="85"/>
      <c r="Q33" s="83"/>
      <c r="R33" s="5"/>
      <c r="S33" s="85"/>
      <c r="T33" s="83"/>
      <c r="U33" s="5"/>
      <c r="V33" s="85"/>
      <c r="W33" s="83"/>
      <c r="X33" s="5"/>
      <c r="Y33" s="85"/>
      <c r="Z33" s="83"/>
      <c r="AA33" s="5"/>
      <c r="AB33" s="85"/>
      <c r="AC33" s="83"/>
      <c r="AD33" s="5"/>
      <c r="AE33" s="85"/>
      <c r="AF33" s="84"/>
      <c r="AG33" s="5">
        <v>5</v>
      </c>
      <c r="AH33" s="85"/>
      <c r="AI33" s="83"/>
      <c r="AJ33" s="5">
        <v>2</v>
      </c>
      <c r="AK33" s="85"/>
      <c r="AL33" s="83"/>
      <c r="AM33" s="5">
        <v>2</v>
      </c>
      <c r="AN33" s="85"/>
      <c r="AO33" s="83"/>
      <c r="AP33" s="5"/>
      <c r="AQ33" s="85"/>
      <c r="AR33" s="83"/>
      <c r="AS33" s="5"/>
      <c r="AT33" s="85"/>
      <c r="AU33" s="83"/>
      <c r="AV33" s="5"/>
      <c r="AW33" s="85"/>
      <c r="AX33" s="83"/>
      <c r="AY33" s="5"/>
      <c r="AZ33" s="85"/>
      <c r="BA33" s="83"/>
      <c r="BB33" s="5"/>
      <c r="BC33" s="85"/>
      <c r="BD33" s="83"/>
      <c r="BE33" s="5"/>
      <c r="BF33" s="85"/>
      <c r="BG33" s="83"/>
      <c r="BH33" s="5"/>
      <c r="BI33" s="85"/>
      <c r="BJ33" s="83"/>
      <c r="BK33" s="5"/>
      <c r="BL33" s="85"/>
      <c r="BM33" s="84"/>
      <c r="BN33" s="5"/>
      <c r="BO33" s="85"/>
      <c r="BP33" s="84"/>
      <c r="BQ33" s="5"/>
      <c r="BR33" s="85"/>
      <c r="BS33" s="83"/>
      <c r="BT33" s="5"/>
      <c r="BU33" s="85"/>
      <c r="BV33" s="83"/>
      <c r="BW33" s="5"/>
      <c r="BX33" s="85"/>
      <c r="BY33" s="83"/>
      <c r="BZ33" s="87"/>
      <c r="CA33" s="86"/>
      <c r="CB33" s="83"/>
      <c r="CC33" s="5"/>
      <c r="CD33" s="85"/>
      <c r="CE33" s="84"/>
      <c r="CF33" s="5"/>
      <c r="CG33" s="85"/>
      <c r="CH33" s="83"/>
      <c r="CI33" s="5"/>
      <c r="CJ33" s="85"/>
      <c r="CK33" s="83"/>
      <c r="CL33" s="5"/>
      <c r="CM33" s="85"/>
      <c r="CN33" s="83"/>
      <c r="CO33" s="5"/>
      <c r="CP33" s="85"/>
      <c r="CQ33" s="83"/>
      <c r="CR33" s="5"/>
      <c r="CS33" s="85"/>
      <c r="CT33" s="83"/>
      <c r="CU33" s="5"/>
      <c r="CV33" s="85"/>
      <c r="CW33" s="83"/>
      <c r="CX33" s="52">
        <f>SUM(C33:CW33)</f>
        <v>9</v>
      </c>
      <c r="CY33" s="57">
        <f>CX33</f>
        <v>9</v>
      </c>
      <c r="CZ33" s="60">
        <v>28</v>
      </c>
      <c r="DA33" s="59"/>
    </row>
    <row r="34" spans="1:105" ht="17.25" customHeight="1" thickBot="1">
      <c r="A34" s="10">
        <v>32</v>
      </c>
      <c r="B34" s="53" t="s">
        <v>21</v>
      </c>
      <c r="D34" s="67"/>
      <c r="E34" s="83"/>
      <c r="G34" s="67"/>
      <c r="H34" s="83"/>
      <c r="J34" s="67"/>
      <c r="K34" s="83"/>
      <c r="M34" s="67"/>
      <c r="N34" s="83"/>
      <c r="P34" s="67"/>
      <c r="Q34" s="83"/>
      <c r="S34" s="67"/>
      <c r="T34" s="83"/>
      <c r="V34" s="67"/>
      <c r="W34" s="83"/>
      <c r="Y34" s="67"/>
      <c r="Z34" s="83"/>
      <c r="AB34" s="67"/>
      <c r="AC34" s="83"/>
      <c r="AE34" s="67"/>
      <c r="AF34" s="84"/>
      <c r="AH34" s="67"/>
      <c r="AI34" s="83"/>
      <c r="AK34" s="67"/>
      <c r="AL34" s="83"/>
      <c r="AN34" s="67"/>
      <c r="AO34" s="83"/>
      <c r="AQ34" s="67"/>
      <c r="AR34" s="83"/>
      <c r="AT34" s="67"/>
      <c r="AU34" s="83"/>
      <c r="AW34" s="67"/>
      <c r="AX34" s="83"/>
      <c r="AZ34" s="67"/>
      <c r="BA34" s="83"/>
      <c r="BB34" s="56">
        <v>4</v>
      </c>
      <c r="BC34" s="67"/>
      <c r="BD34" s="83"/>
      <c r="BF34" s="67"/>
      <c r="BG34" s="83"/>
      <c r="BI34" s="67"/>
      <c r="BJ34" s="83"/>
      <c r="BL34" s="67"/>
      <c r="BM34" s="84"/>
      <c r="BO34" s="67"/>
      <c r="BP34" s="84"/>
      <c r="BR34" s="67"/>
      <c r="BS34" s="83"/>
      <c r="BT34" s="56">
        <v>5</v>
      </c>
      <c r="BU34" s="67"/>
      <c r="BV34" s="83"/>
      <c r="BX34" s="67"/>
      <c r="BY34" s="83"/>
      <c r="CA34" s="67"/>
      <c r="CB34" s="83"/>
      <c r="CD34" s="67"/>
      <c r="CE34" s="84"/>
      <c r="CG34" s="67"/>
      <c r="CH34" s="83"/>
      <c r="CJ34" s="67"/>
      <c r="CK34" s="83"/>
      <c r="CM34" s="67"/>
      <c r="CN34" s="83"/>
      <c r="CP34" s="67"/>
      <c r="CQ34" s="83"/>
      <c r="CS34" s="67"/>
      <c r="CT34" s="83"/>
      <c r="CV34" s="67"/>
      <c r="CW34" s="83"/>
      <c r="CX34" s="52">
        <f>SUM(C34:CW34)</f>
        <v>9</v>
      </c>
      <c r="CY34" s="57">
        <f>CX34</f>
        <v>9</v>
      </c>
      <c r="CZ34" s="58">
        <v>13</v>
      </c>
      <c r="DA34" s="59"/>
    </row>
    <row r="35" spans="1:105" ht="17.25" customHeight="1">
      <c r="A35" s="66">
        <v>33</v>
      </c>
      <c r="B35" s="53" t="s">
        <v>8</v>
      </c>
      <c r="D35" s="67"/>
      <c r="E35" s="83"/>
      <c r="G35" s="67"/>
      <c r="H35" s="83"/>
      <c r="J35" s="67"/>
      <c r="K35" s="83"/>
      <c r="M35" s="67"/>
      <c r="N35" s="83"/>
      <c r="O35" s="56">
        <v>7</v>
      </c>
      <c r="P35" s="67"/>
      <c r="Q35" s="83"/>
      <c r="S35" s="67"/>
      <c r="T35" s="83"/>
      <c r="V35" s="67"/>
      <c r="W35" s="83"/>
      <c r="Y35" s="67"/>
      <c r="Z35" s="83"/>
      <c r="AB35" s="90"/>
      <c r="AC35" s="83"/>
      <c r="AE35" s="67"/>
      <c r="AF35" s="84"/>
      <c r="AH35" s="67"/>
      <c r="AI35" s="83"/>
      <c r="AK35" s="67"/>
      <c r="AL35" s="83"/>
      <c r="AN35" s="67"/>
      <c r="AO35" s="83"/>
      <c r="AQ35" s="67"/>
      <c r="AR35" s="83"/>
      <c r="AT35" s="67"/>
      <c r="AU35" s="83"/>
      <c r="AW35" s="67"/>
      <c r="AX35" s="83"/>
      <c r="AZ35" s="67"/>
      <c r="BA35" s="83"/>
      <c r="BC35" s="67"/>
      <c r="BD35" s="83"/>
      <c r="BF35" s="67"/>
      <c r="BG35" s="83"/>
      <c r="BI35" s="67"/>
      <c r="BJ35" s="83"/>
      <c r="BL35" s="67"/>
      <c r="BM35" s="84"/>
      <c r="BO35" s="67"/>
      <c r="BP35" s="84"/>
      <c r="BR35" s="67"/>
      <c r="BS35" s="83"/>
      <c r="BU35" s="67"/>
      <c r="BV35" s="83"/>
      <c r="BX35" s="67"/>
      <c r="BY35" s="83"/>
      <c r="CA35" s="67"/>
      <c r="CB35" s="83"/>
      <c r="CD35" s="67"/>
      <c r="CE35" s="84"/>
      <c r="CG35" s="67"/>
      <c r="CH35" s="83"/>
      <c r="CJ35" s="67"/>
      <c r="CK35" s="83"/>
      <c r="CM35" s="67"/>
      <c r="CN35" s="83"/>
      <c r="CP35" s="67"/>
      <c r="CQ35" s="83"/>
      <c r="CS35" s="67"/>
      <c r="CT35" s="83"/>
      <c r="CV35" s="67"/>
      <c r="CW35" s="83"/>
      <c r="CX35" s="52">
        <f>SUM(C35:CW35)</f>
        <v>7</v>
      </c>
      <c r="CY35" s="57">
        <f>CX35</f>
        <v>7</v>
      </c>
      <c r="CZ35" s="60">
        <v>20</v>
      </c>
      <c r="DA35" s="59"/>
    </row>
    <row r="36" spans="1:105" s="64" customFormat="1" ht="17.25" customHeight="1" thickBot="1">
      <c r="A36" s="10">
        <v>34</v>
      </c>
      <c r="B36" s="53" t="s">
        <v>134</v>
      </c>
      <c r="C36" s="56"/>
      <c r="D36" s="67"/>
      <c r="E36" s="83"/>
      <c r="F36" s="56"/>
      <c r="G36" s="67"/>
      <c r="H36" s="83"/>
      <c r="I36" s="56"/>
      <c r="J36" s="67"/>
      <c r="K36" s="83"/>
      <c r="L36" s="56"/>
      <c r="M36" s="67"/>
      <c r="N36" s="83"/>
      <c r="O36" s="56"/>
      <c r="P36" s="67"/>
      <c r="Q36" s="83"/>
      <c r="R36" s="56">
        <v>7</v>
      </c>
      <c r="S36" s="67"/>
      <c r="T36" s="83"/>
      <c r="U36" s="56"/>
      <c r="V36" s="67"/>
      <c r="W36" s="83"/>
      <c r="X36" s="56"/>
      <c r="Y36" s="67"/>
      <c r="Z36" s="83"/>
      <c r="AA36" s="56"/>
      <c r="AB36" s="67"/>
      <c r="AC36" s="83"/>
      <c r="AD36" s="56"/>
      <c r="AE36" s="67"/>
      <c r="AF36" s="84"/>
      <c r="AG36" s="56"/>
      <c r="AH36" s="67"/>
      <c r="AI36" s="83"/>
      <c r="AJ36" s="56"/>
      <c r="AK36" s="67"/>
      <c r="AL36" s="83"/>
      <c r="AM36" s="56"/>
      <c r="AN36" s="67"/>
      <c r="AO36" s="83"/>
      <c r="AP36" s="56"/>
      <c r="AQ36" s="67"/>
      <c r="AR36" s="83"/>
      <c r="AS36" s="56"/>
      <c r="AT36" s="67"/>
      <c r="AU36" s="83"/>
      <c r="AV36" s="56"/>
      <c r="AW36" s="67"/>
      <c r="AX36" s="83"/>
      <c r="AY36" s="56"/>
      <c r="AZ36" s="67"/>
      <c r="BA36" s="83"/>
      <c r="BB36" s="56"/>
      <c r="BC36" s="67"/>
      <c r="BD36" s="83"/>
      <c r="BE36" s="56"/>
      <c r="BF36" s="67"/>
      <c r="BG36" s="83"/>
      <c r="BH36" s="56"/>
      <c r="BI36" s="67"/>
      <c r="BJ36" s="83"/>
      <c r="BK36" s="56"/>
      <c r="BL36" s="67"/>
      <c r="BM36" s="84"/>
      <c r="BN36" s="56"/>
      <c r="BO36" s="67"/>
      <c r="BP36" s="84"/>
      <c r="BQ36" s="56"/>
      <c r="BR36" s="67"/>
      <c r="BS36" s="83"/>
      <c r="BT36" s="56"/>
      <c r="BU36" s="67"/>
      <c r="BV36" s="83"/>
      <c r="BW36" s="56"/>
      <c r="BX36" s="67"/>
      <c r="BY36" s="83"/>
      <c r="BZ36" s="56"/>
      <c r="CA36" s="67"/>
      <c r="CB36" s="83"/>
      <c r="CC36" s="56"/>
      <c r="CD36" s="67"/>
      <c r="CE36" s="84"/>
      <c r="CF36" s="56"/>
      <c r="CG36" s="67"/>
      <c r="CH36" s="83"/>
      <c r="CI36" s="56"/>
      <c r="CJ36" s="67"/>
      <c r="CK36" s="83"/>
      <c r="CL36" s="56"/>
      <c r="CM36" s="67"/>
      <c r="CN36" s="83"/>
      <c r="CO36" s="56"/>
      <c r="CP36" s="67"/>
      <c r="CQ36" s="83"/>
      <c r="CR36" s="56"/>
      <c r="CS36" s="67"/>
      <c r="CT36" s="83"/>
      <c r="CU36" s="56"/>
      <c r="CV36" s="67"/>
      <c r="CW36" s="83"/>
      <c r="CX36" s="52">
        <f>SUM(C36:CW36)</f>
        <v>7</v>
      </c>
      <c r="CY36" s="57">
        <f>CX36</f>
        <v>7</v>
      </c>
      <c r="CZ36" s="58">
        <v>30</v>
      </c>
      <c r="DA36" s="68"/>
    </row>
    <row r="37" spans="1:105" s="66" customFormat="1" ht="17.25" customHeight="1">
      <c r="A37" s="66">
        <v>35</v>
      </c>
      <c r="B37" s="53" t="s">
        <v>5</v>
      </c>
      <c r="C37" s="56"/>
      <c r="D37" s="67"/>
      <c r="E37" s="83"/>
      <c r="F37" s="56"/>
      <c r="G37" s="67"/>
      <c r="H37" s="83"/>
      <c r="I37" s="56"/>
      <c r="J37" s="67"/>
      <c r="K37" s="83"/>
      <c r="L37" s="56">
        <v>3</v>
      </c>
      <c r="M37" s="67"/>
      <c r="N37" s="83"/>
      <c r="O37" s="56"/>
      <c r="P37" s="67"/>
      <c r="Q37" s="83"/>
      <c r="R37" s="56"/>
      <c r="S37" s="67"/>
      <c r="T37" s="83"/>
      <c r="U37" s="56"/>
      <c r="V37" s="67"/>
      <c r="W37" s="83"/>
      <c r="X37" s="56"/>
      <c r="Y37" s="67"/>
      <c r="Z37" s="83"/>
      <c r="AA37" s="56"/>
      <c r="AB37" s="67"/>
      <c r="AC37" s="83"/>
      <c r="AD37" s="56"/>
      <c r="AE37" s="67"/>
      <c r="AF37" s="84"/>
      <c r="AG37" s="56"/>
      <c r="AH37" s="67"/>
      <c r="AI37" s="83"/>
      <c r="AJ37" s="56"/>
      <c r="AK37" s="67"/>
      <c r="AL37" s="83"/>
      <c r="AM37" s="56"/>
      <c r="AN37" s="67"/>
      <c r="AO37" s="83"/>
      <c r="AP37" s="56"/>
      <c r="AQ37" s="67"/>
      <c r="AR37" s="83"/>
      <c r="AS37" s="56"/>
      <c r="AT37" s="67"/>
      <c r="AU37" s="83"/>
      <c r="AV37" s="56"/>
      <c r="AW37" s="67"/>
      <c r="AX37" s="83"/>
      <c r="AY37" s="56"/>
      <c r="AZ37" s="67"/>
      <c r="BA37" s="83"/>
      <c r="BB37" s="56"/>
      <c r="BC37" s="67"/>
      <c r="BD37" s="83"/>
      <c r="BE37" s="56"/>
      <c r="BF37" s="67"/>
      <c r="BG37" s="83"/>
      <c r="BH37" s="56">
        <v>3</v>
      </c>
      <c r="BI37" s="67"/>
      <c r="BJ37" s="83"/>
      <c r="BK37" s="56"/>
      <c r="BL37" s="67"/>
      <c r="BM37" s="84"/>
      <c r="BN37" s="56"/>
      <c r="BO37" s="67"/>
      <c r="BP37" s="84"/>
      <c r="BQ37" s="56"/>
      <c r="BR37" s="67"/>
      <c r="BS37" s="83"/>
      <c r="BT37" s="56"/>
      <c r="BU37" s="67"/>
      <c r="BV37" s="83"/>
      <c r="BW37" s="56"/>
      <c r="BX37" s="67"/>
      <c r="BY37" s="83"/>
      <c r="BZ37" s="56"/>
      <c r="CA37" s="67"/>
      <c r="CB37" s="83"/>
      <c r="CC37" s="56"/>
      <c r="CD37" s="67"/>
      <c r="CE37" s="84"/>
      <c r="CF37" s="56"/>
      <c r="CG37" s="67"/>
      <c r="CH37" s="83"/>
      <c r="CI37" s="56"/>
      <c r="CJ37" s="67"/>
      <c r="CK37" s="83"/>
      <c r="CL37" s="56"/>
      <c r="CM37" s="67"/>
      <c r="CN37" s="83"/>
      <c r="CO37" s="56"/>
      <c r="CP37" s="67"/>
      <c r="CQ37" s="83"/>
      <c r="CR37" s="56"/>
      <c r="CS37" s="67"/>
      <c r="CT37" s="83"/>
      <c r="CU37" s="56"/>
      <c r="CV37" s="67"/>
      <c r="CW37" s="83"/>
      <c r="CX37" s="52">
        <f>SUM(C37:CW37)</f>
        <v>6</v>
      </c>
      <c r="CY37" s="57">
        <f>CX37</f>
        <v>6</v>
      </c>
      <c r="CZ37" s="60">
        <v>11</v>
      </c>
      <c r="DA37" s="69"/>
    </row>
    <row r="38" spans="1:105" ht="17.25" customHeight="1" thickBot="1">
      <c r="A38" s="10">
        <v>36</v>
      </c>
      <c r="B38" s="53" t="s">
        <v>133</v>
      </c>
      <c r="C38" s="5"/>
      <c r="D38" s="85"/>
      <c r="E38" s="83"/>
      <c r="F38" s="5"/>
      <c r="G38" s="85"/>
      <c r="H38" s="83"/>
      <c r="I38" s="5"/>
      <c r="J38" s="85"/>
      <c r="K38" s="83"/>
      <c r="L38" s="5"/>
      <c r="M38" s="85"/>
      <c r="N38" s="83"/>
      <c r="O38" s="5"/>
      <c r="P38" s="85"/>
      <c r="Q38" s="83"/>
      <c r="R38" s="5"/>
      <c r="S38" s="85"/>
      <c r="T38" s="83"/>
      <c r="U38" s="5"/>
      <c r="V38" s="85"/>
      <c r="W38" s="83"/>
      <c r="X38" s="5"/>
      <c r="Y38" s="85"/>
      <c r="Z38" s="83"/>
      <c r="AA38" s="5"/>
      <c r="AB38" s="85"/>
      <c r="AC38" s="83"/>
      <c r="AD38" s="5"/>
      <c r="AE38" s="85"/>
      <c r="AF38" s="84"/>
      <c r="AG38" s="5"/>
      <c r="AH38" s="85"/>
      <c r="AI38" s="83"/>
      <c r="AJ38" s="5"/>
      <c r="AK38" s="85"/>
      <c r="AL38" s="83"/>
      <c r="AM38" s="5"/>
      <c r="AN38" s="85"/>
      <c r="AO38" s="83"/>
      <c r="AP38" s="5"/>
      <c r="AQ38" s="85"/>
      <c r="AR38" s="83"/>
      <c r="AS38" s="5"/>
      <c r="AT38" s="85"/>
      <c r="AU38" s="83"/>
      <c r="AV38" s="5"/>
      <c r="AW38" s="85"/>
      <c r="AX38" s="83"/>
      <c r="AY38" s="5"/>
      <c r="AZ38" s="85"/>
      <c r="BA38" s="83"/>
      <c r="BB38" s="5"/>
      <c r="BC38" s="85"/>
      <c r="BD38" s="83"/>
      <c r="BE38" s="5"/>
      <c r="BF38" s="85"/>
      <c r="BG38" s="83"/>
      <c r="BH38" s="5"/>
      <c r="BI38" s="85"/>
      <c r="BJ38" s="83"/>
      <c r="BK38" s="5">
        <v>5</v>
      </c>
      <c r="BL38" s="85"/>
      <c r="BM38" s="84"/>
      <c r="BN38" s="5"/>
      <c r="BO38" s="85"/>
      <c r="BP38" s="84"/>
      <c r="BQ38" s="5"/>
      <c r="BR38" s="85"/>
      <c r="BS38" s="83"/>
      <c r="BT38" s="5"/>
      <c r="BU38" s="85"/>
      <c r="BV38" s="83"/>
      <c r="BW38" s="5"/>
      <c r="BX38" s="85"/>
      <c r="BY38" s="83"/>
      <c r="BZ38" s="87"/>
      <c r="CA38" s="86"/>
      <c r="CB38" s="83"/>
      <c r="CC38" s="5"/>
      <c r="CD38" s="85"/>
      <c r="CE38" s="84"/>
      <c r="CF38" s="5"/>
      <c r="CG38" s="85"/>
      <c r="CH38" s="83"/>
      <c r="CI38" s="5"/>
      <c r="CJ38" s="85"/>
      <c r="CK38" s="83"/>
      <c r="CL38" s="5"/>
      <c r="CM38" s="85"/>
      <c r="CN38" s="83"/>
      <c r="CO38" s="5"/>
      <c r="CP38" s="85"/>
      <c r="CQ38" s="83"/>
      <c r="CR38" s="5"/>
      <c r="CS38" s="85"/>
      <c r="CT38" s="83"/>
      <c r="CU38" s="5"/>
      <c r="CV38" s="85"/>
      <c r="CW38" s="83"/>
      <c r="CX38" s="52">
        <f>SUM(C38:CW38)</f>
        <v>5</v>
      </c>
      <c r="CY38" s="57">
        <f>CX38</f>
        <v>5</v>
      </c>
      <c r="CZ38" s="58">
        <v>30</v>
      </c>
      <c r="DA38" s="59"/>
    </row>
    <row r="39" spans="1:105" ht="17.25" customHeight="1">
      <c r="A39" s="66">
        <v>37</v>
      </c>
      <c r="B39" s="53" t="s">
        <v>126</v>
      </c>
      <c r="D39" s="67"/>
      <c r="E39" s="83"/>
      <c r="G39" s="67"/>
      <c r="H39" s="83"/>
      <c r="J39" s="67"/>
      <c r="K39" s="83"/>
      <c r="M39" s="67"/>
      <c r="N39" s="83"/>
      <c r="P39" s="67"/>
      <c r="Q39" s="83"/>
      <c r="S39" s="67"/>
      <c r="T39" s="83"/>
      <c r="U39" s="56">
        <v>4</v>
      </c>
      <c r="V39" s="67"/>
      <c r="W39" s="83"/>
      <c r="Y39" s="67"/>
      <c r="Z39" s="83"/>
      <c r="AB39" s="67"/>
      <c r="AC39" s="83"/>
      <c r="AE39" s="67"/>
      <c r="AF39" s="84"/>
      <c r="AH39" s="67"/>
      <c r="AI39" s="83"/>
      <c r="AK39" s="67"/>
      <c r="AL39" s="83"/>
      <c r="AN39" s="67"/>
      <c r="AO39" s="83"/>
      <c r="AQ39" s="67"/>
      <c r="AR39" s="83"/>
      <c r="AT39" s="67"/>
      <c r="AU39" s="83"/>
      <c r="AW39" s="67"/>
      <c r="AX39" s="83"/>
      <c r="AZ39" s="67"/>
      <c r="BA39" s="83"/>
      <c r="BC39" s="67"/>
      <c r="BD39" s="83"/>
      <c r="BF39" s="67"/>
      <c r="BG39" s="83"/>
      <c r="BI39" s="67"/>
      <c r="BJ39" s="83"/>
      <c r="BL39" s="67"/>
      <c r="BM39" s="84"/>
      <c r="BO39" s="67"/>
      <c r="BP39" s="84"/>
      <c r="BR39" s="67"/>
      <c r="BS39" s="83"/>
      <c r="BU39" s="67"/>
      <c r="BV39" s="83"/>
      <c r="BX39" s="67"/>
      <c r="BY39" s="83"/>
      <c r="CA39" s="67"/>
      <c r="CB39" s="83"/>
      <c r="CD39" s="67"/>
      <c r="CE39" s="84"/>
      <c r="CG39" s="67"/>
      <c r="CH39" s="83"/>
      <c r="CJ39" s="67"/>
      <c r="CK39" s="83"/>
      <c r="CM39" s="67"/>
      <c r="CN39" s="83"/>
      <c r="CP39" s="67"/>
      <c r="CQ39" s="83"/>
      <c r="CS39" s="67"/>
      <c r="CT39" s="83"/>
      <c r="CV39" s="67"/>
      <c r="CW39" s="83"/>
      <c r="CX39" s="52">
        <f>SUM(C39:CW39)</f>
        <v>4</v>
      </c>
      <c r="CY39" s="57">
        <f>CX39</f>
        <v>4</v>
      </c>
      <c r="CZ39" s="60">
        <v>28</v>
      </c>
      <c r="DA39" s="59"/>
    </row>
    <row r="40" spans="1:105" ht="17.25" customHeight="1" thickBot="1">
      <c r="A40" s="10">
        <v>38</v>
      </c>
      <c r="B40" s="53" t="s">
        <v>32</v>
      </c>
      <c r="D40" s="67"/>
      <c r="E40" s="83"/>
      <c r="G40" s="67"/>
      <c r="H40" s="83"/>
      <c r="J40" s="67"/>
      <c r="K40" s="83"/>
      <c r="M40" s="67"/>
      <c r="N40" s="83"/>
      <c r="P40" s="67"/>
      <c r="Q40" s="83"/>
      <c r="S40" s="67"/>
      <c r="T40" s="83"/>
      <c r="V40" s="67"/>
      <c r="W40" s="83"/>
      <c r="Y40" s="67"/>
      <c r="Z40" s="83"/>
      <c r="AB40" s="67"/>
      <c r="AC40" s="83"/>
      <c r="AE40" s="67"/>
      <c r="AF40" s="84"/>
      <c r="AH40" s="67"/>
      <c r="AI40" s="83"/>
      <c r="AK40" s="67"/>
      <c r="AL40" s="83"/>
      <c r="AN40" s="67"/>
      <c r="AO40" s="83"/>
      <c r="AQ40" s="67"/>
      <c r="AR40" s="83"/>
      <c r="AT40" s="67"/>
      <c r="AU40" s="83"/>
      <c r="AW40" s="67"/>
      <c r="AX40" s="83"/>
      <c r="AZ40" s="67"/>
      <c r="BA40" s="83"/>
      <c r="BC40" s="67"/>
      <c r="BD40" s="83"/>
      <c r="BF40" s="67"/>
      <c r="BG40" s="83"/>
      <c r="BH40" s="56">
        <v>1</v>
      </c>
      <c r="BI40" s="67"/>
      <c r="BJ40" s="83"/>
      <c r="BK40" s="56">
        <v>2</v>
      </c>
      <c r="BL40" s="67"/>
      <c r="BM40" s="84"/>
      <c r="BO40" s="67"/>
      <c r="BP40" s="84"/>
      <c r="BR40" s="67"/>
      <c r="BS40" s="83"/>
      <c r="BU40" s="67"/>
      <c r="BV40" s="83"/>
      <c r="BX40" s="67"/>
      <c r="BY40" s="83"/>
      <c r="CA40" s="67"/>
      <c r="CB40" s="83"/>
      <c r="CD40" s="67"/>
      <c r="CE40" s="84"/>
      <c r="CG40" s="67"/>
      <c r="CH40" s="83"/>
      <c r="CJ40" s="67"/>
      <c r="CK40" s="83"/>
      <c r="CM40" s="67"/>
      <c r="CN40" s="83"/>
      <c r="CP40" s="67"/>
      <c r="CQ40" s="83"/>
      <c r="CS40" s="67"/>
      <c r="CT40" s="83"/>
      <c r="CV40" s="67"/>
      <c r="CW40" s="83"/>
      <c r="CX40" s="52">
        <f>SUM(C40:CW40)</f>
        <v>3</v>
      </c>
      <c r="CY40" s="57">
        <f>CX40</f>
        <v>3</v>
      </c>
      <c r="CZ40" s="58">
        <v>30</v>
      </c>
      <c r="DA40" s="59"/>
    </row>
    <row r="41" spans="1:105" ht="17.25" customHeight="1">
      <c r="A41" s="66">
        <v>39</v>
      </c>
      <c r="B41" s="53" t="s">
        <v>39</v>
      </c>
      <c r="C41" s="56">
        <v>2</v>
      </c>
      <c r="D41" s="67"/>
      <c r="E41" s="83"/>
      <c r="G41" s="67"/>
      <c r="H41" s="83"/>
      <c r="J41" s="67"/>
      <c r="K41" s="83"/>
      <c r="M41" s="67"/>
      <c r="N41" s="83"/>
      <c r="P41" s="67"/>
      <c r="Q41" s="83"/>
      <c r="S41" s="67"/>
      <c r="T41" s="83"/>
      <c r="V41" s="67"/>
      <c r="W41" s="83"/>
      <c r="Y41" s="67"/>
      <c r="Z41" s="83"/>
      <c r="AB41" s="67"/>
      <c r="AC41" s="83"/>
      <c r="AE41" s="67"/>
      <c r="AF41" s="84"/>
      <c r="AH41" s="67"/>
      <c r="AI41" s="83"/>
      <c r="AK41" s="67"/>
      <c r="AL41" s="83"/>
      <c r="AN41" s="67"/>
      <c r="AO41" s="83"/>
      <c r="AQ41" s="67"/>
      <c r="AR41" s="83"/>
      <c r="AT41" s="67"/>
      <c r="AU41" s="83"/>
      <c r="AW41" s="67"/>
      <c r="AX41" s="83"/>
      <c r="AZ41" s="67"/>
      <c r="BA41" s="83"/>
      <c r="BC41" s="67"/>
      <c r="BD41" s="83"/>
      <c r="BF41" s="67"/>
      <c r="BG41" s="83"/>
      <c r="BI41" s="67"/>
      <c r="BJ41" s="83"/>
      <c r="BL41" s="67"/>
      <c r="BM41" s="84"/>
      <c r="BO41" s="67"/>
      <c r="BP41" s="84"/>
      <c r="BR41" s="67"/>
      <c r="BS41" s="83"/>
      <c r="BU41" s="67"/>
      <c r="BV41" s="83"/>
      <c r="BX41" s="67"/>
      <c r="BY41" s="83"/>
      <c r="CA41" s="67"/>
      <c r="CB41" s="83"/>
      <c r="CD41" s="67"/>
      <c r="CE41" s="84"/>
      <c r="CG41" s="67"/>
      <c r="CH41" s="83"/>
      <c r="CJ41" s="67"/>
      <c r="CK41" s="83"/>
      <c r="CM41" s="67"/>
      <c r="CN41" s="83"/>
      <c r="CP41" s="67"/>
      <c r="CQ41" s="83"/>
      <c r="CS41" s="67"/>
      <c r="CT41" s="83"/>
      <c r="CV41" s="67"/>
      <c r="CW41" s="83"/>
      <c r="CX41" s="52">
        <f>SUM(C41:CW41)</f>
        <v>2</v>
      </c>
      <c r="CY41" s="57">
        <f>CX41</f>
        <v>2</v>
      </c>
      <c r="CZ41" s="60">
        <v>24</v>
      </c>
      <c r="DA41" s="59"/>
    </row>
    <row r="42" spans="1:105" s="64" customFormat="1" ht="17.25" customHeight="1" thickBot="1">
      <c r="A42" s="10">
        <v>40</v>
      </c>
      <c r="B42" s="53" t="s">
        <v>612</v>
      </c>
      <c r="C42" s="5"/>
      <c r="D42" s="85"/>
      <c r="E42" s="83"/>
      <c r="F42" s="5"/>
      <c r="G42" s="85"/>
      <c r="H42" s="83"/>
      <c r="I42" s="5"/>
      <c r="J42" s="85"/>
      <c r="K42" s="83"/>
      <c r="L42" s="5"/>
      <c r="M42" s="85"/>
      <c r="N42" s="83"/>
      <c r="O42" s="5"/>
      <c r="P42" s="85"/>
      <c r="Q42" s="83"/>
      <c r="R42" s="5"/>
      <c r="S42" s="85"/>
      <c r="T42" s="83"/>
      <c r="U42" s="5"/>
      <c r="V42" s="85"/>
      <c r="W42" s="83"/>
      <c r="X42" s="5"/>
      <c r="Y42" s="85"/>
      <c r="Z42" s="83"/>
      <c r="AA42" s="5"/>
      <c r="AB42" s="85"/>
      <c r="AC42" s="83"/>
      <c r="AD42" s="5"/>
      <c r="AE42" s="85"/>
      <c r="AF42" s="84"/>
      <c r="AG42" s="5"/>
      <c r="AH42" s="85"/>
      <c r="AI42" s="83"/>
      <c r="AJ42" s="5"/>
      <c r="AK42" s="85"/>
      <c r="AL42" s="83"/>
      <c r="AM42" s="5"/>
      <c r="AN42" s="85"/>
      <c r="AO42" s="83"/>
      <c r="AP42" s="5"/>
      <c r="AQ42" s="85"/>
      <c r="AR42" s="83"/>
      <c r="AS42" s="5"/>
      <c r="AT42" s="85"/>
      <c r="AU42" s="83"/>
      <c r="AV42" s="5"/>
      <c r="AW42" s="85"/>
      <c r="AX42" s="83"/>
      <c r="AY42" s="5"/>
      <c r="AZ42" s="85"/>
      <c r="BA42" s="83"/>
      <c r="BB42" s="5"/>
      <c r="BC42" s="85"/>
      <c r="BD42" s="83"/>
      <c r="BE42" s="5"/>
      <c r="BF42" s="85"/>
      <c r="BG42" s="83"/>
      <c r="BH42" s="5">
        <v>2</v>
      </c>
      <c r="BI42" s="85"/>
      <c r="BJ42" s="83"/>
      <c r="BK42" s="5"/>
      <c r="BL42" s="85"/>
      <c r="BM42" s="84"/>
      <c r="BN42" s="5"/>
      <c r="BO42" s="85"/>
      <c r="BP42" s="84"/>
      <c r="BQ42" s="5"/>
      <c r="BR42" s="85"/>
      <c r="BS42" s="83"/>
      <c r="BT42" s="5"/>
      <c r="BU42" s="85"/>
      <c r="BV42" s="83"/>
      <c r="BW42" s="5"/>
      <c r="BX42" s="85"/>
      <c r="BY42" s="83"/>
      <c r="BZ42" s="87"/>
      <c r="CA42" s="86"/>
      <c r="CB42" s="83"/>
      <c r="CC42" s="5"/>
      <c r="CD42" s="85"/>
      <c r="CE42" s="84"/>
      <c r="CF42" s="5"/>
      <c r="CG42" s="85"/>
      <c r="CH42" s="83"/>
      <c r="CI42" s="5"/>
      <c r="CJ42" s="85"/>
      <c r="CK42" s="83"/>
      <c r="CL42" s="5"/>
      <c r="CM42" s="85"/>
      <c r="CN42" s="83"/>
      <c r="CO42" s="5"/>
      <c r="CP42" s="85"/>
      <c r="CQ42" s="83"/>
      <c r="CR42" s="5"/>
      <c r="CS42" s="85"/>
      <c r="CT42" s="83"/>
      <c r="CU42" s="5"/>
      <c r="CV42" s="85"/>
      <c r="CW42" s="83"/>
      <c r="CX42" s="52">
        <f>SUM(C42:CW42)</f>
        <v>2</v>
      </c>
      <c r="CY42" s="57">
        <f>CX42</f>
        <v>2</v>
      </c>
      <c r="CZ42" s="58">
        <v>30</v>
      </c>
      <c r="DA42" s="95"/>
    </row>
    <row r="43" spans="1:105" s="66" customFormat="1" ht="17.25" customHeight="1">
      <c r="A43" s="66">
        <v>41</v>
      </c>
      <c r="B43" s="53" t="s">
        <v>34</v>
      </c>
      <c r="C43" s="56"/>
      <c r="D43" s="67"/>
      <c r="E43" s="83"/>
      <c r="F43" s="56"/>
      <c r="G43" s="67"/>
      <c r="H43" s="83"/>
      <c r="I43" s="56"/>
      <c r="J43" s="67"/>
      <c r="K43" s="83"/>
      <c r="L43" s="56"/>
      <c r="M43" s="67"/>
      <c r="N43" s="83"/>
      <c r="O43" s="56"/>
      <c r="P43" s="67"/>
      <c r="Q43" s="83"/>
      <c r="R43" s="56"/>
      <c r="S43" s="67"/>
      <c r="T43" s="83"/>
      <c r="U43" s="56"/>
      <c r="V43" s="67"/>
      <c r="W43" s="83"/>
      <c r="X43" s="56"/>
      <c r="Y43" s="67"/>
      <c r="Z43" s="83"/>
      <c r="AA43" s="56"/>
      <c r="AB43" s="67"/>
      <c r="AC43" s="83"/>
      <c r="AD43" s="56"/>
      <c r="AE43" s="67"/>
      <c r="AF43" s="84"/>
      <c r="AG43" s="56"/>
      <c r="AH43" s="67"/>
      <c r="AI43" s="83"/>
      <c r="AJ43" s="56"/>
      <c r="AK43" s="67"/>
      <c r="AL43" s="83"/>
      <c r="AM43" s="56"/>
      <c r="AN43" s="67"/>
      <c r="AO43" s="83"/>
      <c r="AP43" s="56"/>
      <c r="AQ43" s="67"/>
      <c r="AR43" s="83"/>
      <c r="AS43" s="56"/>
      <c r="AT43" s="67"/>
      <c r="AU43" s="83"/>
      <c r="AV43" s="56"/>
      <c r="AW43" s="67"/>
      <c r="AX43" s="83"/>
      <c r="AY43" s="56"/>
      <c r="AZ43" s="67"/>
      <c r="BA43" s="83"/>
      <c r="BB43" s="56"/>
      <c r="BC43" s="67"/>
      <c r="BD43" s="83"/>
      <c r="BE43" s="56"/>
      <c r="BF43" s="67"/>
      <c r="BG43" s="83"/>
      <c r="BH43" s="56"/>
      <c r="BI43" s="67"/>
      <c r="BJ43" s="83"/>
      <c r="BK43" s="56"/>
      <c r="BL43" s="67"/>
      <c r="BM43" s="84"/>
      <c r="BN43" s="56"/>
      <c r="BO43" s="67"/>
      <c r="BP43" s="84"/>
      <c r="BQ43" s="56"/>
      <c r="BR43" s="67"/>
      <c r="BS43" s="83"/>
      <c r="BT43" s="56"/>
      <c r="BU43" s="67"/>
      <c r="BV43" s="83"/>
      <c r="BW43" s="56"/>
      <c r="BX43" s="67"/>
      <c r="BY43" s="83"/>
      <c r="BZ43" s="56"/>
      <c r="CA43" s="67"/>
      <c r="CB43" s="83"/>
      <c r="CC43" s="56"/>
      <c r="CD43" s="67"/>
      <c r="CE43" s="84"/>
      <c r="CF43" s="56"/>
      <c r="CG43" s="67"/>
      <c r="CH43" s="83"/>
      <c r="CI43" s="56"/>
      <c r="CJ43" s="67"/>
      <c r="CK43" s="83"/>
      <c r="CL43" s="56"/>
      <c r="CM43" s="67"/>
      <c r="CN43" s="83"/>
      <c r="CO43" s="56"/>
      <c r="CP43" s="67"/>
      <c r="CQ43" s="83"/>
      <c r="CR43" s="56"/>
      <c r="CS43" s="67"/>
      <c r="CT43" s="83"/>
      <c r="CU43" s="56"/>
      <c r="CV43" s="67"/>
      <c r="CW43" s="83"/>
      <c r="CX43" s="52">
        <f>SUM(C43:CW43)</f>
        <v>0</v>
      </c>
      <c r="CY43" s="57">
        <f>CX43</f>
        <v>0</v>
      </c>
      <c r="CZ43" s="60">
        <v>23</v>
      </c>
      <c r="DA43" s="71"/>
    </row>
    <row r="44" spans="1:105" ht="17.25" customHeight="1" thickBot="1">
      <c r="A44" s="10">
        <v>42</v>
      </c>
      <c r="B44" s="53" t="s">
        <v>14</v>
      </c>
      <c r="D44" s="67"/>
      <c r="E44" s="83"/>
      <c r="G44" s="67"/>
      <c r="H44" s="83"/>
      <c r="J44" s="67"/>
      <c r="K44" s="83"/>
      <c r="M44" s="67"/>
      <c r="N44" s="83"/>
      <c r="P44" s="67"/>
      <c r="Q44" s="83"/>
      <c r="S44" s="67"/>
      <c r="T44" s="83"/>
      <c r="V44" s="67"/>
      <c r="W44" s="83"/>
      <c r="Y44" s="67"/>
      <c r="Z44" s="83"/>
      <c r="AB44" s="67"/>
      <c r="AC44" s="83"/>
      <c r="AE44" s="67"/>
      <c r="AF44" s="84"/>
      <c r="AH44" s="67"/>
      <c r="AI44" s="83"/>
      <c r="AK44" s="67"/>
      <c r="AL44" s="83"/>
      <c r="AN44" s="67"/>
      <c r="AO44" s="83"/>
      <c r="AQ44" s="67"/>
      <c r="AR44" s="83"/>
      <c r="AT44" s="67"/>
      <c r="AU44" s="83"/>
      <c r="AW44" s="67"/>
      <c r="AX44" s="83"/>
      <c r="AZ44" s="67"/>
      <c r="BA44" s="83"/>
      <c r="BC44" s="67"/>
      <c r="BD44" s="83"/>
      <c r="BF44" s="67"/>
      <c r="BG44" s="83"/>
      <c r="BI44" s="67"/>
      <c r="BJ44" s="83"/>
      <c r="BL44" s="67"/>
      <c r="BM44" s="84"/>
      <c r="BO44" s="67"/>
      <c r="BP44" s="84"/>
      <c r="BR44" s="67"/>
      <c r="BS44" s="83"/>
      <c r="BU44" s="67"/>
      <c r="BV44" s="83"/>
      <c r="BX44" s="67"/>
      <c r="BY44" s="83"/>
      <c r="CA44" s="67"/>
      <c r="CB44" s="83"/>
      <c r="CD44" s="67"/>
      <c r="CE44" s="84"/>
      <c r="CG44" s="67"/>
      <c r="CH44" s="83"/>
      <c r="CJ44" s="67"/>
      <c r="CK44" s="83"/>
      <c r="CM44" s="67"/>
      <c r="CN44" s="83"/>
      <c r="CP44" s="67"/>
      <c r="CQ44" s="83"/>
      <c r="CS44" s="67"/>
      <c r="CT44" s="83"/>
      <c r="CV44" s="67"/>
      <c r="CW44" s="83"/>
      <c r="CX44" s="52">
        <f>SUM(C44:CW44)</f>
        <v>0</v>
      </c>
      <c r="CY44" s="57">
        <f>CX44</f>
        <v>0</v>
      </c>
      <c r="CZ44" s="58">
        <v>18</v>
      </c>
      <c r="DA44" s="61"/>
    </row>
    <row r="45" spans="1:105" ht="17.25" customHeight="1">
      <c r="A45" s="66">
        <v>43</v>
      </c>
      <c r="B45" s="53" t="s">
        <v>6</v>
      </c>
      <c r="D45" s="67"/>
      <c r="E45" s="83"/>
      <c r="G45" s="67"/>
      <c r="H45" s="83"/>
      <c r="J45" s="67"/>
      <c r="K45" s="83"/>
      <c r="M45" s="67"/>
      <c r="N45" s="83"/>
      <c r="P45" s="67"/>
      <c r="Q45" s="83"/>
      <c r="S45" s="67"/>
      <c r="T45" s="83"/>
      <c r="V45" s="67"/>
      <c r="W45" s="83"/>
      <c r="Y45" s="67"/>
      <c r="Z45" s="83"/>
      <c r="AB45" s="67"/>
      <c r="AC45" s="83"/>
      <c r="AE45" s="67"/>
      <c r="AF45" s="84"/>
      <c r="AH45" s="67"/>
      <c r="AI45" s="83"/>
      <c r="AK45" s="67"/>
      <c r="AL45" s="83"/>
      <c r="AN45" s="67"/>
      <c r="AO45" s="83"/>
      <c r="AQ45" s="67"/>
      <c r="AR45" s="83"/>
      <c r="AT45" s="67"/>
      <c r="AU45" s="83"/>
      <c r="AW45" s="67"/>
      <c r="AX45" s="83"/>
      <c r="AZ45" s="67"/>
      <c r="BA45" s="83"/>
      <c r="BC45" s="67"/>
      <c r="BD45" s="83"/>
      <c r="BF45" s="67"/>
      <c r="BG45" s="83"/>
      <c r="BI45" s="67"/>
      <c r="BJ45" s="83"/>
      <c r="BL45" s="67"/>
      <c r="BM45" s="84"/>
      <c r="BO45" s="67"/>
      <c r="BP45" s="84"/>
      <c r="BR45" s="67"/>
      <c r="BS45" s="83"/>
      <c r="BU45" s="67"/>
      <c r="BV45" s="83"/>
      <c r="BX45" s="67"/>
      <c r="BY45" s="83"/>
      <c r="CA45" s="67"/>
      <c r="CB45" s="83"/>
      <c r="CD45" s="67"/>
      <c r="CE45" s="84"/>
      <c r="CG45" s="67"/>
      <c r="CH45" s="83"/>
      <c r="CJ45" s="67"/>
      <c r="CK45" s="83"/>
      <c r="CM45" s="67"/>
      <c r="CN45" s="83"/>
      <c r="CP45" s="67"/>
      <c r="CQ45" s="83"/>
      <c r="CS45" s="67"/>
      <c r="CT45" s="83"/>
      <c r="CV45" s="67"/>
      <c r="CW45" s="83"/>
      <c r="CX45" s="52">
        <f>SUM(C45:CW45)</f>
        <v>0</v>
      </c>
      <c r="CY45" s="57">
        <f>CX45</f>
        <v>0</v>
      </c>
      <c r="CZ45" s="60">
        <v>30</v>
      </c>
      <c r="DA45" s="61"/>
    </row>
    <row r="46" spans="1:105" ht="17.25" customHeight="1" thickBot="1">
      <c r="A46" s="10">
        <v>44</v>
      </c>
      <c r="B46" s="53" t="s">
        <v>3</v>
      </c>
      <c r="D46" s="67"/>
      <c r="E46" s="83"/>
      <c r="G46" s="67"/>
      <c r="H46" s="83"/>
      <c r="J46" s="67"/>
      <c r="K46" s="83"/>
      <c r="M46" s="67"/>
      <c r="N46" s="83"/>
      <c r="P46" s="67"/>
      <c r="Q46" s="83"/>
      <c r="S46" s="67"/>
      <c r="T46" s="83"/>
      <c r="V46" s="67"/>
      <c r="W46" s="83"/>
      <c r="Y46" s="67"/>
      <c r="Z46" s="83"/>
      <c r="AB46" s="67"/>
      <c r="AC46" s="83"/>
      <c r="AE46" s="67"/>
      <c r="AF46" s="84"/>
      <c r="AH46" s="67"/>
      <c r="AI46" s="83"/>
      <c r="AK46" s="67"/>
      <c r="AL46" s="83"/>
      <c r="AN46" s="67"/>
      <c r="AO46" s="83"/>
      <c r="AQ46" s="67"/>
      <c r="AR46" s="83"/>
      <c r="AT46" s="67"/>
      <c r="AU46" s="83"/>
      <c r="AW46" s="67"/>
      <c r="AX46" s="83"/>
      <c r="AZ46" s="67"/>
      <c r="BA46" s="83"/>
      <c r="BC46" s="67"/>
      <c r="BD46" s="83"/>
      <c r="BF46" s="67"/>
      <c r="BG46" s="83"/>
      <c r="BI46" s="67"/>
      <c r="BJ46" s="83"/>
      <c r="BL46" s="67"/>
      <c r="BM46" s="84"/>
      <c r="BO46" s="67"/>
      <c r="BP46" s="84"/>
      <c r="BR46" s="67"/>
      <c r="BS46" s="83"/>
      <c r="BU46" s="67"/>
      <c r="BV46" s="83"/>
      <c r="BX46" s="67"/>
      <c r="BY46" s="83"/>
      <c r="CA46" s="67"/>
      <c r="CB46" s="83"/>
      <c r="CD46" s="67"/>
      <c r="CE46" s="84"/>
      <c r="CG46" s="67"/>
      <c r="CH46" s="83"/>
      <c r="CJ46" s="67"/>
      <c r="CK46" s="83"/>
      <c r="CM46" s="67"/>
      <c r="CN46" s="83"/>
      <c r="CP46" s="67"/>
      <c r="CQ46" s="83"/>
      <c r="CS46" s="67"/>
      <c r="CT46" s="83"/>
      <c r="CV46" s="67"/>
      <c r="CW46" s="83"/>
      <c r="CX46" s="52">
        <f>SUM(C46:CW46)</f>
        <v>0</v>
      </c>
      <c r="CY46" s="57">
        <f>CX46</f>
        <v>0</v>
      </c>
      <c r="CZ46" s="58">
        <v>30</v>
      </c>
      <c r="DA46" s="61"/>
    </row>
    <row r="47" spans="1:105" ht="17.25" customHeight="1">
      <c r="A47" s="66">
        <v>45</v>
      </c>
      <c r="B47" s="53" t="s">
        <v>10</v>
      </c>
      <c r="D47" s="67"/>
      <c r="E47" s="83"/>
      <c r="G47" s="67"/>
      <c r="H47" s="83"/>
      <c r="J47" s="67"/>
      <c r="K47" s="83"/>
      <c r="M47" s="67"/>
      <c r="N47" s="83"/>
      <c r="P47" s="67"/>
      <c r="Q47" s="83"/>
      <c r="S47" s="67"/>
      <c r="T47" s="83"/>
      <c r="V47" s="67"/>
      <c r="W47" s="83"/>
      <c r="Y47" s="67"/>
      <c r="Z47" s="83"/>
      <c r="AB47" s="67"/>
      <c r="AC47" s="83"/>
      <c r="AE47" s="67"/>
      <c r="AF47" s="84"/>
      <c r="AH47" s="67"/>
      <c r="AI47" s="83"/>
      <c r="AK47" s="67"/>
      <c r="AL47" s="83"/>
      <c r="AN47" s="67"/>
      <c r="AO47" s="83"/>
      <c r="AQ47" s="67"/>
      <c r="AR47" s="83"/>
      <c r="AT47" s="67"/>
      <c r="AU47" s="83"/>
      <c r="AW47" s="67"/>
      <c r="AX47" s="83"/>
      <c r="AZ47" s="67"/>
      <c r="BA47" s="83"/>
      <c r="BC47" s="67"/>
      <c r="BD47" s="83"/>
      <c r="BF47" s="67"/>
      <c r="BG47" s="83"/>
      <c r="BI47" s="67"/>
      <c r="BJ47" s="83"/>
      <c r="BL47" s="67"/>
      <c r="BM47" s="84"/>
      <c r="BO47" s="67"/>
      <c r="BP47" s="84"/>
      <c r="BR47" s="67"/>
      <c r="BS47" s="83"/>
      <c r="BU47" s="67"/>
      <c r="BV47" s="83"/>
      <c r="BX47" s="67"/>
      <c r="BY47" s="83"/>
      <c r="CA47" s="67"/>
      <c r="CB47" s="83"/>
      <c r="CD47" s="67"/>
      <c r="CE47" s="84"/>
      <c r="CG47" s="67"/>
      <c r="CH47" s="83"/>
      <c r="CJ47" s="67"/>
      <c r="CK47" s="83"/>
      <c r="CM47" s="67"/>
      <c r="CN47" s="83"/>
      <c r="CP47" s="67"/>
      <c r="CQ47" s="83"/>
      <c r="CS47" s="67"/>
      <c r="CT47" s="83"/>
      <c r="CV47" s="67"/>
      <c r="CW47" s="83"/>
      <c r="CX47" s="52">
        <f>SUM(C47:CW47)</f>
        <v>0</v>
      </c>
      <c r="CY47" s="57">
        <f>CX47</f>
        <v>0</v>
      </c>
      <c r="CZ47" s="60">
        <v>30</v>
      </c>
      <c r="DA47" s="59"/>
    </row>
    <row r="48" spans="1:105" ht="17.25" customHeight="1" thickBot="1">
      <c r="A48" s="10">
        <v>46</v>
      </c>
      <c r="B48" s="53" t="s">
        <v>12</v>
      </c>
      <c r="D48" s="67"/>
      <c r="E48" s="83"/>
      <c r="G48" s="67"/>
      <c r="H48" s="83"/>
      <c r="J48" s="67"/>
      <c r="K48" s="83"/>
      <c r="M48" s="67"/>
      <c r="N48" s="83"/>
      <c r="P48" s="67"/>
      <c r="Q48" s="83"/>
      <c r="S48" s="67"/>
      <c r="T48" s="83"/>
      <c r="V48" s="67"/>
      <c r="W48" s="83"/>
      <c r="Y48" s="67"/>
      <c r="Z48" s="83"/>
      <c r="AB48" s="67"/>
      <c r="AC48" s="83"/>
      <c r="AE48" s="67"/>
      <c r="AF48" s="84"/>
      <c r="AH48" s="67"/>
      <c r="AI48" s="83"/>
      <c r="AK48" s="67"/>
      <c r="AL48" s="83"/>
      <c r="AN48" s="67"/>
      <c r="AO48" s="83"/>
      <c r="AQ48" s="67"/>
      <c r="AR48" s="83"/>
      <c r="AT48" s="67"/>
      <c r="AU48" s="83"/>
      <c r="AW48" s="67"/>
      <c r="AX48" s="83"/>
      <c r="AZ48" s="67"/>
      <c r="BA48" s="83"/>
      <c r="BC48" s="67"/>
      <c r="BD48" s="83"/>
      <c r="BF48" s="67"/>
      <c r="BG48" s="83"/>
      <c r="BI48" s="67"/>
      <c r="BJ48" s="83"/>
      <c r="BL48" s="67"/>
      <c r="BM48" s="84"/>
      <c r="BO48" s="67"/>
      <c r="BP48" s="84"/>
      <c r="BR48" s="67"/>
      <c r="BS48" s="83"/>
      <c r="BU48" s="67"/>
      <c r="BV48" s="83"/>
      <c r="BX48" s="67"/>
      <c r="BY48" s="83"/>
      <c r="CA48" s="67"/>
      <c r="CB48" s="83"/>
      <c r="CD48" s="67"/>
      <c r="CE48" s="84"/>
      <c r="CG48" s="67"/>
      <c r="CH48" s="83"/>
      <c r="CJ48" s="67"/>
      <c r="CK48" s="83"/>
      <c r="CM48" s="67"/>
      <c r="CN48" s="83"/>
      <c r="CP48" s="67"/>
      <c r="CQ48" s="83"/>
      <c r="CS48" s="67"/>
      <c r="CT48" s="83"/>
      <c r="CV48" s="67"/>
      <c r="CW48" s="83"/>
      <c r="CX48" s="52">
        <f>SUM(C48:CW48)</f>
        <v>0</v>
      </c>
      <c r="CY48" s="57">
        <f>CX48</f>
        <v>0</v>
      </c>
      <c r="CZ48" s="58">
        <v>30</v>
      </c>
      <c r="DA48" s="59"/>
    </row>
    <row r="49" spans="1:105" ht="17.25" customHeight="1">
      <c r="A49" s="66">
        <v>47</v>
      </c>
      <c r="B49" s="53" t="s">
        <v>11</v>
      </c>
      <c r="D49" s="67"/>
      <c r="E49" s="83"/>
      <c r="G49" s="67"/>
      <c r="H49" s="83"/>
      <c r="J49" s="67"/>
      <c r="K49" s="83"/>
      <c r="M49" s="67"/>
      <c r="N49" s="83"/>
      <c r="P49" s="67"/>
      <c r="Q49" s="83"/>
      <c r="S49" s="67"/>
      <c r="T49" s="83"/>
      <c r="V49" s="67"/>
      <c r="W49" s="83"/>
      <c r="Y49" s="67"/>
      <c r="Z49" s="83"/>
      <c r="AB49" s="67"/>
      <c r="AC49" s="83"/>
      <c r="AE49" s="67"/>
      <c r="AF49" s="84"/>
      <c r="AH49" s="67"/>
      <c r="AI49" s="83"/>
      <c r="AK49" s="67"/>
      <c r="AL49" s="83"/>
      <c r="AN49" s="67"/>
      <c r="AO49" s="83"/>
      <c r="AQ49" s="67"/>
      <c r="AR49" s="83"/>
      <c r="AT49" s="67"/>
      <c r="AU49" s="83"/>
      <c r="AW49" s="67"/>
      <c r="AX49" s="83"/>
      <c r="AZ49" s="67"/>
      <c r="BA49" s="83"/>
      <c r="BC49" s="67"/>
      <c r="BD49" s="83"/>
      <c r="BF49" s="67"/>
      <c r="BG49" s="83"/>
      <c r="BI49" s="67"/>
      <c r="BJ49" s="83"/>
      <c r="BL49" s="67"/>
      <c r="BM49" s="84"/>
      <c r="BO49" s="67"/>
      <c r="BP49" s="84"/>
      <c r="BR49" s="67"/>
      <c r="BS49" s="83"/>
      <c r="BU49" s="67"/>
      <c r="BV49" s="83"/>
      <c r="BX49" s="67"/>
      <c r="BY49" s="83"/>
      <c r="CA49" s="67"/>
      <c r="CB49" s="83"/>
      <c r="CD49" s="67"/>
      <c r="CE49" s="84"/>
      <c r="CG49" s="67"/>
      <c r="CH49" s="83"/>
      <c r="CJ49" s="67"/>
      <c r="CK49" s="83"/>
      <c r="CM49" s="67"/>
      <c r="CN49" s="83"/>
      <c r="CP49" s="67"/>
      <c r="CQ49" s="83"/>
      <c r="CS49" s="67"/>
      <c r="CT49" s="83"/>
      <c r="CV49" s="67"/>
      <c r="CW49" s="83"/>
      <c r="CX49" s="52">
        <f>SUM(C49:CW49)</f>
        <v>0</v>
      </c>
      <c r="CY49" s="57">
        <f>CX49</f>
        <v>0</v>
      </c>
      <c r="CZ49" s="60">
        <v>30</v>
      </c>
      <c r="DA49" s="59"/>
    </row>
    <row r="50" spans="1:105" ht="17.25" customHeight="1">
      <c r="A50" s="10">
        <v>48</v>
      </c>
      <c r="B50" s="53" t="s">
        <v>30</v>
      </c>
      <c r="D50" s="67"/>
      <c r="E50" s="83"/>
      <c r="G50" s="67"/>
      <c r="H50" s="83"/>
      <c r="J50" s="67"/>
      <c r="K50" s="83"/>
      <c r="M50" s="67"/>
      <c r="N50" s="83"/>
      <c r="P50" s="67"/>
      <c r="Q50" s="83"/>
      <c r="S50" s="67"/>
      <c r="T50" s="83"/>
      <c r="V50" s="67"/>
      <c r="W50" s="83"/>
      <c r="Y50" s="67"/>
      <c r="Z50" s="83"/>
      <c r="AB50" s="67"/>
      <c r="AC50" s="83"/>
      <c r="AE50" s="67"/>
      <c r="AF50" s="84"/>
      <c r="AH50" s="67"/>
      <c r="AI50" s="83"/>
      <c r="AK50" s="67"/>
      <c r="AL50" s="83"/>
      <c r="AN50" s="67"/>
      <c r="AO50" s="83"/>
      <c r="AQ50" s="67"/>
      <c r="AR50" s="83"/>
      <c r="AT50" s="67"/>
      <c r="AU50" s="83"/>
      <c r="AW50" s="67"/>
      <c r="AX50" s="83"/>
      <c r="AZ50" s="67"/>
      <c r="BA50" s="83"/>
      <c r="BC50" s="67"/>
      <c r="BD50" s="83"/>
      <c r="BF50" s="67"/>
      <c r="BG50" s="83"/>
      <c r="BI50" s="67"/>
      <c r="BJ50" s="83"/>
      <c r="BL50" s="67"/>
      <c r="BM50" s="84"/>
      <c r="BO50" s="67"/>
      <c r="BP50" s="84"/>
      <c r="BR50" s="67"/>
      <c r="BS50" s="83"/>
      <c r="BU50" s="67"/>
      <c r="BV50" s="83"/>
      <c r="BX50" s="67"/>
      <c r="BY50" s="83"/>
      <c r="CA50" s="67"/>
      <c r="CB50" s="83"/>
      <c r="CD50" s="67"/>
      <c r="CE50" s="84"/>
      <c r="CG50" s="67"/>
      <c r="CH50" s="83"/>
      <c r="CJ50" s="67"/>
      <c r="CK50" s="83"/>
      <c r="CM50" s="67"/>
      <c r="CN50" s="83"/>
      <c r="CP50" s="67"/>
      <c r="CQ50" s="83"/>
      <c r="CS50" s="67"/>
      <c r="CT50" s="83"/>
      <c r="CV50" s="67"/>
      <c r="CW50" s="83"/>
      <c r="CX50" s="52">
        <f>SUM(C50:CW50)</f>
        <v>0</v>
      </c>
      <c r="CY50" s="57">
        <f>CX50</f>
        <v>0</v>
      </c>
      <c r="CZ50" s="60">
        <v>29</v>
      </c>
      <c r="DA50" s="59"/>
    </row>
    <row r="51" spans="1:105" ht="17.25" customHeight="1" thickBot="1">
      <c r="A51" s="66">
        <v>49</v>
      </c>
      <c r="B51" s="53" t="s">
        <v>17</v>
      </c>
      <c r="C51" s="5"/>
      <c r="D51" s="85"/>
      <c r="E51" s="83"/>
      <c r="F51" s="5"/>
      <c r="G51" s="85"/>
      <c r="H51" s="83"/>
      <c r="I51" s="5"/>
      <c r="J51" s="85"/>
      <c r="K51" s="83"/>
      <c r="L51" s="5"/>
      <c r="M51" s="85"/>
      <c r="N51" s="83"/>
      <c r="O51" s="5"/>
      <c r="P51" s="85"/>
      <c r="Q51" s="83"/>
      <c r="R51" s="5"/>
      <c r="S51" s="85"/>
      <c r="T51" s="83"/>
      <c r="U51" s="5"/>
      <c r="V51" s="85"/>
      <c r="W51" s="83"/>
      <c r="X51" s="5"/>
      <c r="Y51" s="85"/>
      <c r="Z51" s="83"/>
      <c r="AA51" s="5"/>
      <c r="AB51" s="85"/>
      <c r="AC51" s="83"/>
      <c r="AD51" s="5"/>
      <c r="AE51" s="85"/>
      <c r="AF51" s="84"/>
      <c r="AG51" s="5"/>
      <c r="AH51" s="85"/>
      <c r="AI51" s="83"/>
      <c r="AJ51" s="5"/>
      <c r="AK51" s="85"/>
      <c r="AL51" s="83"/>
      <c r="AM51" s="5"/>
      <c r="AN51" s="85"/>
      <c r="AO51" s="83"/>
      <c r="AP51" s="5"/>
      <c r="AQ51" s="85"/>
      <c r="AR51" s="83"/>
      <c r="AS51" s="5"/>
      <c r="AT51" s="85"/>
      <c r="AU51" s="83"/>
      <c r="AV51" s="5"/>
      <c r="AW51" s="85"/>
      <c r="AX51" s="83"/>
      <c r="AY51" s="5"/>
      <c r="AZ51" s="85"/>
      <c r="BA51" s="83"/>
      <c r="BB51" s="5"/>
      <c r="BC51" s="85"/>
      <c r="BD51" s="83"/>
      <c r="BE51" s="5"/>
      <c r="BF51" s="85"/>
      <c r="BG51" s="83"/>
      <c r="BH51" s="5"/>
      <c r="BI51" s="85"/>
      <c r="BJ51" s="83"/>
      <c r="BK51" s="5"/>
      <c r="BL51" s="85"/>
      <c r="BM51" s="84"/>
      <c r="BN51" s="5"/>
      <c r="BO51" s="85"/>
      <c r="BP51" s="84"/>
      <c r="BQ51" s="5"/>
      <c r="BR51" s="85"/>
      <c r="BS51" s="83"/>
      <c r="BT51" s="5"/>
      <c r="BU51" s="85"/>
      <c r="BV51" s="83"/>
      <c r="BW51" s="5"/>
      <c r="BX51" s="85"/>
      <c r="BY51" s="83"/>
      <c r="BZ51" s="87"/>
      <c r="CA51" s="86"/>
      <c r="CB51" s="83"/>
      <c r="CC51" s="5"/>
      <c r="CD51" s="85"/>
      <c r="CE51" s="84"/>
      <c r="CF51" s="5"/>
      <c r="CG51" s="85"/>
      <c r="CH51" s="83"/>
      <c r="CI51" s="5"/>
      <c r="CJ51" s="85"/>
      <c r="CK51" s="83"/>
      <c r="CL51" s="5"/>
      <c r="CM51" s="85"/>
      <c r="CN51" s="83"/>
      <c r="CO51" s="5"/>
      <c r="CP51" s="85"/>
      <c r="CQ51" s="83"/>
      <c r="CR51" s="5"/>
      <c r="CS51" s="85"/>
      <c r="CT51" s="83"/>
      <c r="CU51" s="5"/>
      <c r="CV51" s="85"/>
      <c r="CW51" s="83"/>
      <c r="CX51" s="52">
        <f>SUM(C51:CW51)</f>
        <v>0</v>
      </c>
      <c r="CY51" s="57">
        <f>CX51</f>
        <v>0</v>
      </c>
      <c r="CZ51" s="58">
        <v>27</v>
      </c>
      <c r="DA51" s="59"/>
    </row>
    <row r="52" spans="1:105" s="64" customFormat="1" ht="17.25" customHeight="1" thickBot="1">
      <c r="A52" s="10">
        <v>50</v>
      </c>
      <c r="B52" s="53" t="s">
        <v>18</v>
      </c>
      <c r="C52" s="5"/>
      <c r="D52" s="85"/>
      <c r="E52" s="83"/>
      <c r="F52" s="5"/>
      <c r="G52" s="85"/>
      <c r="H52" s="83"/>
      <c r="I52" s="5"/>
      <c r="J52" s="85"/>
      <c r="K52" s="83"/>
      <c r="L52" s="5"/>
      <c r="M52" s="85"/>
      <c r="N52" s="83"/>
      <c r="O52" s="5"/>
      <c r="P52" s="85"/>
      <c r="Q52" s="83"/>
      <c r="R52" s="5"/>
      <c r="S52" s="85"/>
      <c r="T52" s="83"/>
      <c r="U52" s="5"/>
      <c r="V52" s="85"/>
      <c r="W52" s="83"/>
      <c r="X52" s="5"/>
      <c r="Y52" s="85"/>
      <c r="Z52" s="83"/>
      <c r="AA52" s="5"/>
      <c r="AB52" s="85"/>
      <c r="AC52" s="83"/>
      <c r="AD52" s="5"/>
      <c r="AE52" s="85"/>
      <c r="AF52" s="84"/>
      <c r="AG52" s="5"/>
      <c r="AH52" s="85"/>
      <c r="AI52" s="83"/>
      <c r="AJ52" s="5"/>
      <c r="AK52" s="85"/>
      <c r="AL52" s="83"/>
      <c r="AM52" s="5"/>
      <c r="AN52" s="85"/>
      <c r="AO52" s="83"/>
      <c r="AP52" s="5"/>
      <c r="AQ52" s="85"/>
      <c r="AR52" s="83"/>
      <c r="AS52" s="5"/>
      <c r="AT52" s="85"/>
      <c r="AU52" s="83"/>
      <c r="AV52" s="5"/>
      <c r="AW52" s="85"/>
      <c r="AX52" s="83"/>
      <c r="AY52" s="5"/>
      <c r="AZ52" s="85"/>
      <c r="BA52" s="83"/>
      <c r="BB52" s="5"/>
      <c r="BC52" s="85"/>
      <c r="BD52" s="83"/>
      <c r="BE52" s="5"/>
      <c r="BF52" s="85"/>
      <c r="BG52" s="83"/>
      <c r="BH52" s="5"/>
      <c r="BI52" s="85"/>
      <c r="BJ52" s="83"/>
      <c r="BK52" s="5"/>
      <c r="BL52" s="85"/>
      <c r="BM52" s="84"/>
      <c r="BN52" s="5"/>
      <c r="BO52" s="85"/>
      <c r="BP52" s="84"/>
      <c r="BQ52" s="5"/>
      <c r="BR52" s="85"/>
      <c r="BS52" s="83"/>
      <c r="BT52" s="5"/>
      <c r="BU52" s="85"/>
      <c r="BV52" s="83"/>
      <c r="BW52" s="5"/>
      <c r="BX52" s="85"/>
      <c r="BY52" s="83"/>
      <c r="BZ52" s="87"/>
      <c r="CA52" s="86"/>
      <c r="CB52" s="83"/>
      <c r="CC52" s="5"/>
      <c r="CD52" s="85"/>
      <c r="CE52" s="84"/>
      <c r="CF52" s="5"/>
      <c r="CG52" s="85"/>
      <c r="CH52" s="83"/>
      <c r="CI52" s="5"/>
      <c r="CJ52" s="85"/>
      <c r="CK52" s="83"/>
      <c r="CL52" s="5"/>
      <c r="CM52" s="85"/>
      <c r="CN52" s="83"/>
      <c r="CO52" s="5"/>
      <c r="CP52" s="85"/>
      <c r="CQ52" s="83"/>
      <c r="CR52" s="5"/>
      <c r="CS52" s="85"/>
      <c r="CT52" s="83"/>
      <c r="CU52" s="5"/>
      <c r="CV52" s="85"/>
      <c r="CW52" s="83"/>
      <c r="CX52" s="52">
        <f>SUM(C52:CW52)</f>
        <v>0</v>
      </c>
      <c r="CY52" s="57">
        <f>CX52</f>
        <v>0</v>
      </c>
      <c r="CZ52" s="60">
        <v>30</v>
      </c>
      <c r="DA52" s="68"/>
    </row>
    <row r="53" spans="1:105" s="66" customFormat="1" ht="17.25" customHeight="1" thickBot="1">
      <c r="A53" s="66">
        <v>51</v>
      </c>
      <c r="B53" s="53" t="s">
        <v>4</v>
      </c>
      <c r="C53" s="56"/>
      <c r="D53" s="67"/>
      <c r="E53" s="83"/>
      <c r="F53" s="56"/>
      <c r="G53" s="67"/>
      <c r="H53" s="83"/>
      <c r="I53" s="56"/>
      <c r="J53" s="67"/>
      <c r="K53" s="83"/>
      <c r="L53" s="56"/>
      <c r="M53" s="67"/>
      <c r="N53" s="83"/>
      <c r="O53" s="56"/>
      <c r="P53" s="67"/>
      <c r="Q53" s="83"/>
      <c r="R53" s="56"/>
      <c r="S53" s="67"/>
      <c r="T53" s="83"/>
      <c r="U53" s="56"/>
      <c r="V53" s="67"/>
      <c r="W53" s="83"/>
      <c r="X53" s="56"/>
      <c r="Y53" s="67"/>
      <c r="Z53" s="83"/>
      <c r="AA53" s="56"/>
      <c r="AB53" s="67"/>
      <c r="AC53" s="83"/>
      <c r="AD53" s="56"/>
      <c r="AE53" s="67"/>
      <c r="AF53" s="84"/>
      <c r="AG53" s="56"/>
      <c r="AH53" s="67"/>
      <c r="AI53" s="83"/>
      <c r="AJ53" s="56"/>
      <c r="AK53" s="67"/>
      <c r="AL53" s="83"/>
      <c r="AM53" s="56"/>
      <c r="AN53" s="67"/>
      <c r="AO53" s="83"/>
      <c r="AP53" s="56"/>
      <c r="AQ53" s="67"/>
      <c r="AR53" s="83"/>
      <c r="AS53" s="56"/>
      <c r="AT53" s="67"/>
      <c r="AU53" s="83"/>
      <c r="AV53" s="56"/>
      <c r="AW53" s="67"/>
      <c r="AX53" s="83"/>
      <c r="AY53" s="56"/>
      <c r="AZ53" s="67"/>
      <c r="BA53" s="83"/>
      <c r="BB53" s="56"/>
      <c r="BC53" s="67"/>
      <c r="BD53" s="83"/>
      <c r="BE53" s="56"/>
      <c r="BF53" s="67"/>
      <c r="BG53" s="83"/>
      <c r="BH53" s="56"/>
      <c r="BI53" s="67"/>
      <c r="BJ53" s="83"/>
      <c r="BK53" s="56"/>
      <c r="BL53" s="67"/>
      <c r="BM53" s="84"/>
      <c r="BN53" s="56"/>
      <c r="BO53" s="67"/>
      <c r="BP53" s="84"/>
      <c r="BQ53" s="56"/>
      <c r="BR53" s="67"/>
      <c r="BS53" s="83"/>
      <c r="BT53" s="56"/>
      <c r="BU53" s="67"/>
      <c r="BV53" s="83"/>
      <c r="BW53" s="56"/>
      <c r="BX53" s="67"/>
      <c r="BY53" s="83"/>
      <c r="BZ53" s="56"/>
      <c r="CA53" s="67"/>
      <c r="CB53" s="83"/>
      <c r="CC53" s="56"/>
      <c r="CD53" s="67"/>
      <c r="CE53" s="84"/>
      <c r="CF53" s="56"/>
      <c r="CG53" s="67"/>
      <c r="CH53" s="83"/>
      <c r="CI53" s="56"/>
      <c r="CJ53" s="67"/>
      <c r="CK53" s="83"/>
      <c r="CL53" s="56"/>
      <c r="CM53" s="67"/>
      <c r="CN53" s="83"/>
      <c r="CO53" s="56"/>
      <c r="CP53" s="67"/>
      <c r="CQ53" s="83"/>
      <c r="CR53" s="56"/>
      <c r="CS53" s="67"/>
      <c r="CT53" s="83"/>
      <c r="CU53" s="56"/>
      <c r="CV53" s="67"/>
      <c r="CW53" s="83"/>
      <c r="CX53" s="52">
        <f>SUM(C53:CW53)</f>
        <v>0</v>
      </c>
      <c r="CY53" s="57">
        <f>CX53</f>
        <v>0</v>
      </c>
      <c r="CZ53" s="58">
        <v>14</v>
      </c>
      <c r="DA53" s="69"/>
    </row>
    <row r="54" spans="1:105" ht="17.25" customHeight="1">
      <c r="A54" s="10">
        <v>52</v>
      </c>
      <c r="B54" s="53" t="s">
        <v>7</v>
      </c>
      <c r="D54" s="67"/>
      <c r="E54" s="83"/>
      <c r="G54" s="67"/>
      <c r="H54" s="83"/>
      <c r="J54" s="67"/>
      <c r="K54" s="83"/>
      <c r="M54" s="67"/>
      <c r="N54" s="83"/>
      <c r="P54" s="67"/>
      <c r="Q54" s="83"/>
      <c r="S54" s="67"/>
      <c r="T54" s="83"/>
      <c r="V54" s="67"/>
      <c r="W54" s="83"/>
      <c r="Y54" s="67"/>
      <c r="Z54" s="83"/>
      <c r="AB54" s="67"/>
      <c r="AC54" s="83"/>
      <c r="AE54" s="67"/>
      <c r="AF54" s="84"/>
      <c r="AH54" s="67"/>
      <c r="AI54" s="83"/>
      <c r="AK54" s="67"/>
      <c r="AL54" s="83"/>
      <c r="AN54" s="67"/>
      <c r="AO54" s="83"/>
      <c r="AQ54" s="67"/>
      <c r="AR54" s="83"/>
      <c r="AT54" s="67"/>
      <c r="AU54" s="83"/>
      <c r="AW54" s="67"/>
      <c r="AX54" s="83"/>
      <c r="AZ54" s="67"/>
      <c r="BA54" s="83"/>
      <c r="BC54" s="67"/>
      <c r="BD54" s="83"/>
      <c r="BF54" s="67"/>
      <c r="BG54" s="83"/>
      <c r="BI54" s="67"/>
      <c r="BJ54" s="83"/>
      <c r="BL54" s="67"/>
      <c r="BM54" s="84"/>
      <c r="BO54" s="67"/>
      <c r="BP54" s="84"/>
      <c r="BR54" s="67"/>
      <c r="BS54" s="83"/>
      <c r="BU54" s="67"/>
      <c r="BV54" s="83"/>
      <c r="BX54" s="67"/>
      <c r="BY54" s="83"/>
      <c r="CA54" s="67"/>
      <c r="CB54" s="83"/>
      <c r="CD54" s="67"/>
      <c r="CE54" s="84"/>
      <c r="CG54" s="67"/>
      <c r="CH54" s="83"/>
      <c r="CJ54" s="67"/>
      <c r="CK54" s="83"/>
      <c r="CM54" s="67"/>
      <c r="CN54" s="83"/>
      <c r="CP54" s="67"/>
      <c r="CQ54" s="83"/>
      <c r="CS54" s="67"/>
      <c r="CT54" s="83"/>
      <c r="CV54" s="67"/>
      <c r="CW54" s="83"/>
      <c r="CX54" s="52">
        <f>SUM(C54:CW54)</f>
        <v>0</v>
      </c>
      <c r="CY54" s="57">
        <f>CX54</f>
        <v>0</v>
      </c>
      <c r="CZ54" s="60">
        <v>30</v>
      </c>
      <c r="DA54" s="59"/>
    </row>
    <row r="55" spans="1:105" ht="17.25" customHeight="1" thickBot="1">
      <c r="A55" s="66">
        <v>53</v>
      </c>
      <c r="B55" s="53" t="s">
        <v>22</v>
      </c>
      <c r="C55" s="5"/>
      <c r="D55" s="85"/>
      <c r="E55" s="83"/>
      <c r="F55" s="5"/>
      <c r="G55" s="85"/>
      <c r="H55" s="83"/>
      <c r="I55" s="5"/>
      <c r="J55" s="85"/>
      <c r="K55" s="83"/>
      <c r="L55" s="5"/>
      <c r="M55" s="85"/>
      <c r="N55" s="83"/>
      <c r="O55" s="5"/>
      <c r="P55" s="85"/>
      <c r="Q55" s="83"/>
      <c r="R55" s="5"/>
      <c r="S55" s="85"/>
      <c r="T55" s="83"/>
      <c r="U55" s="5"/>
      <c r="V55" s="85"/>
      <c r="W55" s="83"/>
      <c r="X55" s="5"/>
      <c r="Y55" s="85"/>
      <c r="Z55" s="83"/>
      <c r="AA55" s="5"/>
      <c r="AB55" s="85"/>
      <c r="AC55" s="83"/>
      <c r="AD55" s="5"/>
      <c r="AE55" s="85"/>
      <c r="AF55" s="84"/>
      <c r="AG55" s="5"/>
      <c r="AH55" s="85"/>
      <c r="AI55" s="83"/>
      <c r="AJ55" s="5"/>
      <c r="AK55" s="85"/>
      <c r="AL55" s="83"/>
      <c r="AM55" s="5"/>
      <c r="AN55" s="85"/>
      <c r="AO55" s="83"/>
      <c r="AP55" s="5"/>
      <c r="AQ55" s="85"/>
      <c r="AR55" s="83"/>
      <c r="AS55" s="5"/>
      <c r="AT55" s="85"/>
      <c r="AU55" s="83"/>
      <c r="AV55" s="5"/>
      <c r="AW55" s="85"/>
      <c r="AX55" s="83"/>
      <c r="AY55" s="5"/>
      <c r="AZ55" s="85"/>
      <c r="BA55" s="83"/>
      <c r="BB55" s="5"/>
      <c r="BC55" s="85"/>
      <c r="BD55" s="83"/>
      <c r="BE55" s="5"/>
      <c r="BF55" s="85"/>
      <c r="BG55" s="83"/>
      <c r="BH55" s="5"/>
      <c r="BI55" s="85"/>
      <c r="BJ55" s="83"/>
      <c r="BK55" s="5"/>
      <c r="BL55" s="85"/>
      <c r="BM55" s="84"/>
      <c r="BN55" s="5"/>
      <c r="BO55" s="85"/>
      <c r="BP55" s="84"/>
      <c r="BQ55" s="5"/>
      <c r="BR55" s="85"/>
      <c r="BS55" s="83"/>
      <c r="BT55" s="5"/>
      <c r="BU55" s="85"/>
      <c r="BV55" s="83"/>
      <c r="BW55" s="5"/>
      <c r="BX55" s="85"/>
      <c r="BY55" s="83"/>
      <c r="BZ55" s="87"/>
      <c r="CA55" s="86"/>
      <c r="CB55" s="83"/>
      <c r="CC55" s="5"/>
      <c r="CD55" s="85"/>
      <c r="CE55" s="84"/>
      <c r="CF55" s="5"/>
      <c r="CG55" s="85"/>
      <c r="CH55" s="83"/>
      <c r="CI55" s="5"/>
      <c r="CJ55" s="85"/>
      <c r="CK55" s="83"/>
      <c r="CL55" s="5"/>
      <c r="CM55" s="85"/>
      <c r="CN55" s="83"/>
      <c r="CO55" s="5"/>
      <c r="CP55" s="85"/>
      <c r="CQ55" s="83"/>
      <c r="CR55" s="5"/>
      <c r="CS55" s="85"/>
      <c r="CT55" s="83"/>
      <c r="CU55" s="5"/>
      <c r="CV55" s="85"/>
      <c r="CW55" s="83"/>
      <c r="CX55" s="52">
        <f>SUM(C55:CW55)</f>
        <v>0</v>
      </c>
      <c r="CY55" s="57">
        <f>CX55</f>
        <v>0</v>
      </c>
      <c r="CZ55" s="58">
        <v>30</v>
      </c>
      <c r="DA55" s="59"/>
    </row>
    <row r="56" spans="1:105" ht="17.25" customHeight="1">
      <c r="A56" s="10">
        <v>54</v>
      </c>
      <c r="B56" s="53" t="s">
        <v>602</v>
      </c>
      <c r="D56" s="67"/>
      <c r="E56" s="83"/>
      <c r="G56" s="67"/>
      <c r="H56" s="83"/>
      <c r="J56" s="67"/>
      <c r="K56" s="83"/>
      <c r="M56" s="67"/>
      <c r="N56" s="83"/>
      <c r="P56" s="67"/>
      <c r="Q56" s="83"/>
      <c r="S56" s="67"/>
      <c r="T56" s="83"/>
      <c r="V56" s="67"/>
      <c r="W56" s="83"/>
      <c r="Y56" s="67"/>
      <c r="Z56" s="83"/>
      <c r="AB56" s="67"/>
      <c r="AC56" s="83"/>
      <c r="AE56" s="67"/>
      <c r="AF56" s="84"/>
      <c r="AH56" s="67"/>
      <c r="AI56" s="83"/>
      <c r="AK56" s="67"/>
      <c r="AL56" s="83"/>
      <c r="AN56" s="67"/>
      <c r="AO56" s="83"/>
      <c r="AQ56" s="67"/>
      <c r="AR56" s="83"/>
      <c r="AT56" s="67"/>
      <c r="AU56" s="83"/>
      <c r="AW56" s="67"/>
      <c r="AX56" s="83"/>
      <c r="AZ56" s="67"/>
      <c r="BA56" s="83"/>
      <c r="BC56" s="67"/>
      <c r="BD56" s="83"/>
      <c r="BF56" s="67"/>
      <c r="BG56" s="83"/>
      <c r="BI56" s="67"/>
      <c r="BJ56" s="83"/>
      <c r="BL56" s="67"/>
      <c r="BM56" s="84"/>
      <c r="BO56" s="67"/>
      <c r="BP56" s="84"/>
      <c r="BR56" s="67"/>
      <c r="BS56" s="83"/>
      <c r="BU56" s="67"/>
      <c r="BV56" s="83"/>
      <c r="BX56" s="67"/>
      <c r="BY56" s="83"/>
      <c r="CA56" s="67"/>
      <c r="CB56" s="83"/>
      <c r="CD56" s="67"/>
      <c r="CE56" s="84"/>
      <c r="CG56" s="67"/>
      <c r="CH56" s="83"/>
      <c r="CJ56" s="67"/>
      <c r="CK56" s="83"/>
      <c r="CM56" s="67"/>
      <c r="CN56" s="83"/>
      <c r="CP56" s="67"/>
      <c r="CQ56" s="83"/>
      <c r="CS56" s="67"/>
      <c r="CT56" s="83"/>
      <c r="CV56" s="67"/>
      <c r="CW56" s="83"/>
      <c r="CX56" s="52">
        <f>SUM(C56:CW56)</f>
        <v>0</v>
      </c>
      <c r="CY56" s="57">
        <f>CX56</f>
        <v>0</v>
      </c>
      <c r="CZ56" s="60">
        <v>30</v>
      </c>
      <c r="DA56" s="59"/>
    </row>
    <row r="57" spans="1:105" s="14" customFormat="1">
      <c r="B57" s="6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132"/>
    </row>
    <row r="58" spans="1:105" s="14" customFormat="1">
      <c r="B58" s="6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132"/>
    </row>
    <row r="59" spans="1:105" s="14" customFormat="1">
      <c r="B59" s="6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132"/>
    </row>
    <row r="60" spans="1:105" s="14" customFormat="1">
      <c r="B60" s="6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132"/>
    </row>
    <row r="61" spans="1:105" s="14" customFormat="1">
      <c r="B61" s="6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132"/>
    </row>
    <row r="62" spans="1:105" s="14" customFormat="1">
      <c r="B62" s="6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132"/>
    </row>
    <row r="63" spans="1:105" s="14" customFormat="1">
      <c r="B63" s="6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132"/>
    </row>
    <row r="64" spans="1:105" s="14" customFormat="1">
      <c r="B64" s="6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132"/>
    </row>
    <row r="65" spans="2:102" s="14" customFormat="1">
      <c r="B65" s="6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132"/>
    </row>
    <row r="66" spans="2:102" s="14" customFormat="1">
      <c r="B66" s="6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132"/>
    </row>
    <row r="67" spans="2:102" s="14" customFormat="1">
      <c r="B67" s="6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132"/>
    </row>
    <row r="68" spans="2:102" s="14" customFormat="1">
      <c r="B68" s="6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132"/>
    </row>
    <row r="69" spans="2:102" s="14" customFormat="1">
      <c r="B69" s="6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132"/>
    </row>
    <row r="70" spans="2:102" s="14" customFormat="1">
      <c r="B70" s="6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132"/>
    </row>
    <row r="71" spans="2:102" s="14" customFormat="1">
      <c r="B71" s="6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132"/>
    </row>
    <row r="72" spans="2:102" s="14" customFormat="1">
      <c r="B72" s="6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132"/>
    </row>
    <row r="73" spans="2:102" s="14" customFormat="1">
      <c r="B73" s="6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132"/>
    </row>
    <row r="74" spans="2:102" s="14" customFormat="1" ht="15" customHeight="1">
      <c r="B74" s="6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132"/>
    </row>
    <row r="75" spans="2:102" s="14" customFormat="1" ht="14.25" customHeight="1">
      <c r="B75" s="6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132"/>
    </row>
    <row r="76" spans="2:102" s="14" customFormat="1">
      <c r="B76" s="6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132"/>
    </row>
    <row r="77" spans="2:102" s="14" customFormat="1">
      <c r="B77" s="6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132"/>
    </row>
    <row r="78" spans="2:102" s="14" customFormat="1">
      <c r="B78" s="6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132"/>
    </row>
    <row r="79" spans="2:102" s="14" customFormat="1">
      <c r="B79" s="6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132"/>
    </row>
    <row r="80" spans="2:102" s="14" customFormat="1">
      <c r="B80" s="6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132"/>
    </row>
    <row r="81" spans="2:102" s="14" customFormat="1">
      <c r="B81" s="6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132"/>
    </row>
    <row r="82" spans="2:102" s="14" customFormat="1">
      <c r="B82" s="6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132"/>
    </row>
    <row r="83" spans="2:102" s="14" customFormat="1">
      <c r="B83" s="6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132"/>
    </row>
    <row r="84" spans="2:102" s="14" customFormat="1" ht="25.5" customHeight="1">
      <c r="B84" s="6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132"/>
    </row>
    <row r="85" spans="2:102" s="14" customFormat="1">
      <c r="B85" s="6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132"/>
    </row>
    <row r="86" spans="2:102" s="14" customFormat="1">
      <c r="B86" s="6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132"/>
    </row>
    <row r="87" spans="2:102" s="14" customFormat="1">
      <c r="B87" s="6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132"/>
    </row>
    <row r="88" spans="2:102" s="14" customFormat="1">
      <c r="B88" s="6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132"/>
    </row>
    <row r="89" spans="2:102" s="14" customFormat="1">
      <c r="B89" s="6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132"/>
    </row>
    <row r="90" spans="2:102" s="14" customFormat="1">
      <c r="B90" s="6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  <c r="CW90" s="70"/>
      <c r="CX90" s="132"/>
    </row>
    <row r="91" spans="2:102" s="14" customFormat="1">
      <c r="B91" s="6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  <c r="CK91" s="70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  <c r="CW91" s="70"/>
      <c r="CX91" s="132"/>
    </row>
    <row r="92" spans="2:102" s="14" customFormat="1">
      <c r="B92" s="6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132"/>
    </row>
    <row r="93" spans="2:102" s="14" customFormat="1">
      <c r="B93" s="6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132"/>
    </row>
    <row r="94" spans="2:102" s="14" customFormat="1">
      <c r="B94" s="6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132"/>
    </row>
    <row r="95" spans="2:102" s="14" customFormat="1">
      <c r="B95" s="6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132"/>
    </row>
    <row r="96" spans="2:102" s="14" customFormat="1">
      <c r="B96" s="6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132"/>
    </row>
    <row r="97" spans="2:102" s="14" customFormat="1">
      <c r="B97" s="6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132"/>
    </row>
    <row r="98" spans="2:102" s="14" customFormat="1">
      <c r="B98" s="6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132"/>
    </row>
    <row r="99" spans="2:102" s="14" customFormat="1">
      <c r="B99" s="6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132"/>
    </row>
    <row r="100" spans="2:102" s="14" customFormat="1">
      <c r="B100" s="6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132"/>
    </row>
    <row r="101" spans="2:102" s="14" customFormat="1">
      <c r="B101" s="6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132"/>
    </row>
    <row r="102" spans="2:102" s="14" customFormat="1">
      <c r="B102" s="6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132"/>
    </row>
    <row r="103" spans="2:102" s="14" customFormat="1">
      <c r="B103" s="6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132"/>
    </row>
    <row r="104" spans="2:102" s="14" customFormat="1">
      <c r="B104" s="6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  <c r="CW104" s="70"/>
      <c r="CX104" s="132"/>
    </row>
    <row r="105" spans="2:102" s="14" customFormat="1">
      <c r="B105" s="6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132"/>
    </row>
    <row r="106" spans="2:102" s="14" customFormat="1">
      <c r="B106" s="6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  <c r="CW106" s="70"/>
      <c r="CX106" s="132"/>
    </row>
    <row r="107" spans="2:102" s="14" customFormat="1">
      <c r="B107" s="6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  <c r="CW107" s="70"/>
      <c r="CX107" s="132"/>
    </row>
    <row r="108" spans="2:102" s="14" customFormat="1">
      <c r="B108" s="6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132"/>
    </row>
    <row r="109" spans="2:102" s="14" customFormat="1">
      <c r="B109" s="6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132"/>
    </row>
    <row r="110" spans="2:102" s="14" customFormat="1">
      <c r="B110" s="6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132"/>
    </row>
    <row r="111" spans="2:102" s="14" customFormat="1">
      <c r="B111" s="6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70"/>
      <c r="CX111" s="132"/>
    </row>
    <row r="112" spans="2:102" s="14" customFormat="1">
      <c r="B112" s="6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  <c r="CW112" s="70"/>
      <c r="CX112" s="132"/>
    </row>
    <row r="113" spans="2:102" s="14" customFormat="1">
      <c r="B113" s="6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  <c r="CW113" s="70"/>
      <c r="CX113" s="132"/>
    </row>
    <row r="114" spans="2:102" s="14" customFormat="1">
      <c r="B114" s="6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  <c r="CW114" s="70"/>
      <c r="CX114" s="132"/>
    </row>
    <row r="115" spans="2:102" s="14" customFormat="1">
      <c r="B115" s="6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  <c r="CW115" s="70"/>
      <c r="CX115" s="132"/>
    </row>
    <row r="116" spans="2:102" s="14" customFormat="1">
      <c r="B116" s="6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  <c r="CW116" s="70"/>
      <c r="CX116" s="132"/>
    </row>
    <row r="117" spans="2:102" s="14" customFormat="1">
      <c r="B117" s="6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  <c r="CW117" s="70"/>
      <c r="CX117" s="132"/>
    </row>
    <row r="118" spans="2:102" s="14" customFormat="1">
      <c r="B118" s="6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70"/>
      <c r="CG118" s="70"/>
      <c r="CH118" s="70"/>
      <c r="CI118" s="70"/>
      <c r="CJ118" s="70"/>
      <c r="CK118" s="70"/>
      <c r="CL118" s="70"/>
      <c r="CM118" s="70"/>
      <c r="CN118" s="70"/>
      <c r="CO118" s="70"/>
      <c r="CP118" s="70"/>
      <c r="CQ118" s="70"/>
      <c r="CR118" s="70"/>
      <c r="CS118" s="70"/>
      <c r="CT118" s="70"/>
      <c r="CU118" s="70"/>
      <c r="CV118" s="70"/>
      <c r="CW118" s="70"/>
      <c r="CX118" s="132"/>
    </row>
    <row r="119" spans="2:102" s="14" customFormat="1">
      <c r="B119" s="6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  <c r="CI119" s="70"/>
      <c r="CJ119" s="70"/>
      <c r="CK119" s="70"/>
      <c r="CL119" s="70"/>
      <c r="CM119" s="70"/>
      <c r="CN119" s="70"/>
      <c r="CO119" s="70"/>
      <c r="CP119" s="70"/>
      <c r="CQ119" s="70"/>
      <c r="CR119" s="70"/>
      <c r="CS119" s="70"/>
      <c r="CT119" s="70"/>
      <c r="CU119" s="70"/>
      <c r="CV119" s="70"/>
      <c r="CW119" s="70"/>
      <c r="CX119" s="132"/>
    </row>
    <row r="120" spans="2:102" s="14" customFormat="1">
      <c r="B120" s="6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/>
      <c r="CD120" s="70"/>
      <c r="CE120" s="70"/>
      <c r="CF120" s="70"/>
      <c r="CG120" s="70"/>
      <c r="CH120" s="70"/>
      <c r="CI120" s="70"/>
      <c r="CJ120" s="70"/>
      <c r="CK120" s="70"/>
      <c r="CL120" s="70"/>
      <c r="CM120" s="70"/>
      <c r="CN120" s="70"/>
      <c r="CO120" s="70"/>
      <c r="CP120" s="70"/>
      <c r="CQ120" s="70"/>
      <c r="CR120" s="70"/>
      <c r="CS120" s="70"/>
      <c r="CT120" s="70"/>
      <c r="CU120" s="70"/>
      <c r="CV120" s="70"/>
      <c r="CW120" s="70"/>
      <c r="CX120" s="132"/>
    </row>
    <row r="121" spans="2:102" s="14" customFormat="1">
      <c r="B121" s="6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0"/>
      <c r="CG121" s="70"/>
      <c r="CH121" s="70"/>
      <c r="CI121" s="70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  <c r="CT121" s="70"/>
      <c r="CU121" s="70"/>
      <c r="CV121" s="70"/>
      <c r="CW121" s="70"/>
      <c r="CX121" s="132"/>
    </row>
    <row r="122" spans="2:102" s="14" customFormat="1">
      <c r="B122" s="6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/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/>
      <c r="CE122" s="70"/>
      <c r="CF122" s="70"/>
      <c r="CG122" s="70"/>
      <c r="CH122" s="70"/>
      <c r="CI122" s="70"/>
      <c r="CJ122" s="70"/>
      <c r="CK122" s="70"/>
      <c r="CL122" s="70"/>
      <c r="CM122" s="70"/>
      <c r="CN122" s="70"/>
      <c r="CO122" s="70"/>
      <c r="CP122" s="70"/>
      <c r="CQ122" s="70"/>
      <c r="CR122" s="70"/>
      <c r="CS122" s="70"/>
      <c r="CT122" s="70"/>
      <c r="CU122" s="70"/>
      <c r="CV122" s="70"/>
      <c r="CW122" s="70"/>
      <c r="CX122" s="132"/>
    </row>
    <row r="123" spans="2:102" s="14" customFormat="1">
      <c r="B123" s="6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0"/>
      <c r="CE123" s="70"/>
      <c r="CF123" s="70"/>
      <c r="CG123" s="70"/>
      <c r="CH123" s="70"/>
      <c r="CI123" s="70"/>
      <c r="CJ123" s="70"/>
      <c r="CK123" s="70"/>
      <c r="CL123" s="70"/>
      <c r="CM123" s="70"/>
      <c r="CN123" s="70"/>
      <c r="CO123" s="70"/>
      <c r="CP123" s="70"/>
      <c r="CQ123" s="70"/>
      <c r="CR123" s="70"/>
      <c r="CS123" s="70"/>
      <c r="CT123" s="70"/>
      <c r="CU123" s="70"/>
      <c r="CV123" s="70"/>
      <c r="CW123" s="70"/>
      <c r="CX123" s="132"/>
    </row>
    <row r="124" spans="2:102" s="14" customFormat="1">
      <c r="B124" s="6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0"/>
      <c r="CE124" s="70"/>
      <c r="CF124" s="70"/>
      <c r="CG124" s="70"/>
      <c r="CH124" s="70"/>
      <c r="CI124" s="70"/>
      <c r="CJ124" s="70"/>
      <c r="CK124" s="70"/>
      <c r="CL124" s="70"/>
      <c r="CM124" s="70"/>
      <c r="CN124" s="70"/>
      <c r="CO124" s="70"/>
      <c r="CP124" s="70"/>
      <c r="CQ124" s="70"/>
      <c r="CR124" s="70"/>
      <c r="CS124" s="70"/>
      <c r="CT124" s="70"/>
      <c r="CU124" s="70"/>
      <c r="CV124" s="70"/>
      <c r="CW124" s="70"/>
      <c r="CX124" s="132"/>
    </row>
    <row r="125" spans="2:102" s="14" customFormat="1">
      <c r="B125" s="6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/>
      <c r="CE125" s="70"/>
      <c r="CF125" s="70"/>
      <c r="CG125" s="70"/>
      <c r="CH125" s="70"/>
      <c r="CI125" s="70"/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  <c r="CT125" s="70"/>
      <c r="CU125" s="70"/>
      <c r="CV125" s="70"/>
      <c r="CW125" s="70"/>
      <c r="CX125" s="132"/>
    </row>
    <row r="126" spans="2:102" s="14" customFormat="1">
      <c r="B126" s="6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/>
      <c r="CD126" s="70"/>
      <c r="CE126" s="70"/>
      <c r="CF126" s="70"/>
      <c r="CG126" s="70"/>
      <c r="CH126" s="70"/>
      <c r="CI126" s="70"/>
      <c r="CJ126" s="70"/>
      <c r="CK126" s="70"/>
      <c r="CL126" s="70"/>
      <c r="CM126" s="70"/>
      <c r="CN126" s="70"/>
      <c r="CO126" s="70"/>
      <c r="CP126" s="70"/>
      <c r="CQ126" s="70"/>
      <c r="CR126" s="70"/>
      <c r="CS126" s="70"/>
      <c r="CT126" s="70"/>
      <c r="CU126" s="70"/>
      <c r="CV126" s="70"/>
      <c r="CW126" s="70"/>
      <c r="CX126" s="132"/>
    </row>
    <row r="127" spans="2:102" s="14" customFormat="1">
      <c r="B127" s="6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/>
      <c r="CD127" s="70"/>
      <c r="CE127" s="70"/>
      <c r="CF127" s="70"/>
      <c r="CG127" s="70"/>
      <c r="CH127" s="70"/>
      <c r="CI127" s="70"/>
      <c r="CJ127" s="70"/>
      <c r="CK127" s="70"/>
      <c r="CL127" s="70"/>
      <c r="CM127" s="70"/>
      <c r="CN127" s="70"/>
      <c r="CO127" s="70"/>
      <c r="CP127" s="70"/>
      <c r="CQ127" s="70"/>
      <c r="CR127" s="70"/>
      <c r="CS127" s="70"/>
      <c r="CT127" s="70"/>
      <c r="CU127" s="70"/>
      <c r="CV127" s="70"/>
      <c r="CW127" s="70"/>
      <c r="CX127" s="132"/>
    </row>
    <row r="128" spans="2:102" s="14" customFormat="1">
      <c r="B128" s="6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0"/>
      <c r="CF128" s="70"/>
      <c r="CG128" s="70"/>
      <c r="CH128" s="70"/>
      <c r="CI128" s="70"/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  <c r="CT128" s="70"/>
      <c r="CU128" s="70"/>
      <c r="CV128" s="70"/>
      <c r="CW128" s="70"/>
      <c r="CX128" s="132"/>
    </row>
    <row r="129" spans="2:102" s="14" customFormat="1">
      <c r="B129" s="6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0"/>
      <c r="CF129" s="70"/>
      <c r="CG129" s="70"/>
      <c r="CH129" s="70"/>
      <c r="CI129" s="70"/>
      <c r="CJ129" s="70"/>
      <c r="CK129" s="70"/>
      <c r="CL129" s="70"/>
      <c r="CM129" s="70"/>
      <c r="CN129" s="70"/>
      <c r="CO129" s="70"/>
      <c r="CP129" s="70"/>
      <c r="CQ129" s="70"/>
      <c r="CR129" s="70"/>
      <c r="CS129" s="70"/>
      <c r="CT129" s="70"/>
      <c r="CU129" s="70"/>
      <c r="CV129" s="70"/>
      <c r="CW129" s="70"/>
      <c r="CX129" s="132"/>
    </row>
    <row r="130" spans="2:102" s="14" customFormat="1">
      <c r="B130" s="6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0"/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0"/>
      <c r="CR130" s="70"/>
      <c r="CS130" s="70"/>
      <c r="CT130" s="70"/>
      <c r="CU130" s="70"/>
      <c r="CV130" s="70"/>
      <c r="CW130" s="70"/>
      <c r="CX130" s="132"/>
    </row>
    <row r="131" spans="2:102" s="14" customFormat="1">
      <c r="B131" s="6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  <c r="CT131" s="70"/>
      <c r="CU131" s="70"/>
      <c r="CV131" s="70"/>
      <c r="CW131" s="70"/>
      <c r="CX131" s="132"/>
    </row>
    <row r="132" spans="2:102" s="14" customFormat="1">
      <c r="B132" s="6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  <c r="CG132" s="70"/>
      <c r="CH132" s="70"/>
      <c r="CI132" s="70"/>
      <c r="CJ132" s="70"/>
      <c r="CK132" s="70"/>
      <c r="CL132" s="70"/>
      <c r="CM132" s="70"/>
      <c r="CN132" s="70"/>
      <c r="CO132" s="70"/>
      <c r="CP132" s="70"/>
      <c r="CQ132" s="70"/>
      <c r="CR132" s="70"/>
      <c r="CS132" s="70"/>
      <c r="CT132" s="70"/>
      <c r="CU132" s="70"/>
      <c r="CV132" s="70"/>
      <c r="CW132" s="70"/>
      <c r="CX132" s="132"/>
    </row>
    <row r="133" spans="2:102" s="14" customFormat="1">
      <c r="B133" s="6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/>
      <c r="CD133" s="70"/>
      <c r="CE133" s="70"/>
      <c r="CF133" s="70"/>
      <c r="CG133" s="70"/>
      <c r="CH133" s="70"/>
      <c r="CI133" s="70"/>
      <c r="CJ133" s="70"/>
      <c r="CK133" s="70"/>
      <c r="CL133" s="70"/>
      <c r="CM133" s="70"/>
      <c r="CN133" s="70"/>
      <c r="CO133" s="70"/>
      <c r="CP133" s="70"/>
      <c r="CQ133" s="70"/>
      <c r="CR133" s="70"/>
      <c r="CS133" s="70"/>
      <c r="CT133" s="70"/>
      <c r="CU133" s="70"/>
      <c r="CV133" s="70"/>
      <c r="CW133" s="70"/>
      <c r="CX133" s="132"/>
    </row>
    <row r="134" spans="2:102" s="14" customFormat="1">
      <c r="B134" s="6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/>
      <c r="CE134" s="70"/>
      <c r="CF134" s="70"/>
      <c r="CG134" s="70"/>
      <c r="CH134" s="70"/>
      <c r="CI134" s="70"/>
      <c r="CJ134" s="70"/>
      <c r="CK134" s="70"/>
      <c r="CL134" s="70"/>
      <c r="CM134" s="70"/>
      <c r="CN134" s="70"/>
      <c r="CO134" s="70"/>
      <c r="CP134" s="70"/>
      <c r="CQ134" s="70"/>
      <c r="CR134" s="70"/>
      <c r="CS134" s="70"/>
      <c r="CT134" s="70"/>
      <c r="CU134" s="70"/>
      <c r="CV134" s="70"/>
      <c r="CW134" s="70"/>
      <c r="CX134" s="132"/>
    </row>
    <row r="135" spans="2:102" s="14" customFormat="1">
      <c r="B135" s="6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/>
      <c r="CD135" s="70"/>
      <c r="CE135" s="70"/>
      <c r="CF135" s="70"/>
      <c r="CG135" s="70"/>
      <c r="CH135" s="70"/>
      <c r="CI135" s="70"/>
      <c r="CJ135" s="70"/>
      <c r="CK135" s="70"/>
      <c r="CL135" s="70"/>
      <c r="CM135" s="70"/>
      <c r="CN135" s="70"/>
      <c r="CO135" s="70"/>
      <c r="CP135" s="70"/>
      <c r="CQ135" s="70"/>
      <c r="CR135" s="70"/>
      <c r="CS135" s="70"/>
      <c r="CT135" s="70"/>
      <c r="CU135" s="70"/>
      <c r="CV135" s="70"/>
      <c r="CW135" s="70"/>
      <c r="CX135" s="132"/>
    </row>
    <row r="136" spans="2:102" s="14" customFormat="1">
      <c r="B136" s="6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132"/>
    </row>
    <row r="137" spans="2:102" s="14" customFormat="1">
      <c r="B137" s="6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132"/>
    </row>
    <row r="138" spans="2:102" s="14" customFormat="1">
      <c r="B138" s="6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132"/>
    </row>
    <row r="139" spans="2:102" s="14" customFormat="1">
      <c r="B139" s="6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132"/>
    </row>
    <row r="140" spans="2:102" s="14" customFormat="1">
      <c r="B140" s="6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132"/>
    </row>
    <row r="141" spans="2:102" s="14" customFormat="1">
      <c r="B141" s="6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132"/>
    </row>
    <row r="142" spans="2:102" s="14" customFormat="1">
      <c r="B142" s="6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  <c r="CT142" s="70"/>
      <c r="CU142" s="70"/>
      <c r="CV142" s="70"/>
      <c r="CW142" s="70"/>
      <c r="CX142" s="132"/>
    </row>
    <row r="143" spans="2:102" s="14" customFormat="1">
      <c r="B143" s="6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0"/>
      <c r="CF143" s="70"/>
      <c r="CG143" s="70"/>
      <c r="CH143" s="70"/>
      <c r="CI143" s="70"/>
      <c r="CJ143" s="70"/>
      <c r="CK143" s="70"/>
      <c r="CL143" s="70"/>
      <c r="CM143" s="70"/>
      <c r="CN143" s="70"/>
      <c r="CO143" s="70"/>
      <c r="CP143" s="70"/>
      <c r="CQ143" s="70"/>
      <c r="CR143" s="70"/>
      <c r="CS143" s="70"/>
      <c r="CT143" s="70"/>
      <c r="CU143" s="70"/>
      <c r="CV143" s="70"/>
      <c r="CW143" s="70"/>
      <c r="CX143" s="132"/>
    </row>
    <row r="144" spans="2:102" s="14" customFormat="1">
      <c r="B144" s="6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0"/>
      <c r="CG144" s="70"/>
      <c r="CH144" s="70"/>
      <c r="CI144" s="70"/>
      <c r="CJ144" s="70"/>
      <c r="CK144" s="70"/>
      <c r="CL144" s="70"/>
      <c r="CM144" s="70"/>
      <c r="CN144" s="70"/>
      <c r="CO144" s="70"/>
      <c r="CP144" s="70"/>
      <c r="CQ144" s="70"/>
      <c r="CR144" s="70"/>
      <c r="CS144" s="70"/>
      <c r="CT144" s="70"/>
      <c r="CU144" s="70"/>
      <c r="CV144" s="70"/>
      <c r="CW144" s="70"/>
      <c r="CX144" s="132"/>
    </row>
    <row r="145" spans="2:102" s="14" customFormat="1">
      <c r="B145" s="6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0"/>
      <c r="CG145" s="70"/>
      <c r="CH145" s="70"/>
      <c r="CI145" s="70"/>
      <c r="CJ145" s="70"/>
      <c r="CK145" s="70"/>
      <c r="CL145" s="70"/>
      <c r="CM145" s="70"/>
      <c r="CN145" s="70"/>
      <c r="CO145" s="70"/>
      <c r="CP145" s="70"/>
      <c r="CQ145" s="70"/>
      <c r="CR145" s="70"/>
      <c r="CS145" s="70"/>
      <c r="CT145" s="70"/>
      <c r="CU145" s="70"/>
      <c r="CV145" s="70"/>
      <c r="CW145" s="70"/>
      <c r="CX145" s="132"/>
    </row>
    <row r="146" spans="2:102" s="14" customFormat="1">
      <c r="B146" s="6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0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70"/>
      <c r="CS146" s="70"/>
      <c r="CT146" s="70"/>
      <c r="CU146" s="70"/>
      <c r="CV146" s="70"/>
      <c r="CW146" s="70"/>
      <c r="CX146" s="132"/>
    </row>
    <row r="147" spans="2:102" s="14" customFormat="1">
      <c r="B147" s="6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/>
      <c r="CD147" s="70"/>
      <c r="CE147" s="70"/>
      <c r="CF147" s="70"/>
      <c r="CG147" s="70"/>
      <c r="CH147" s="70"/>
      <c r="CI147" s="70"/>
      <c r="CJ147" s="70"/>
      <c r="CK147" s="70"/>
      <c r="CL147" s="70"/>
      <c r="CM147" s="70"/>
      <c r="CN147" s="70"/>
      <c r="CO147" s="70"/>
      <c r="CP147" s="70"/>
      <c r="CQ147" s="70"/>
      <c r="CR147" s="70"/>
      <c r="CS147" s="70"/>
      <c r="CT147" s="70"/>
      <c r="CU147" s="70"/>
      <c r="CV147" s="70"/>
      <c r="CW147" s="70"/>
      <c r="CX147" s="132"/>
    </row>
    <row r="148" spans="2:102" s="14" customFormat="1">
      <c r="B148" s="6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70"/>
      <c r="CW148" s="70"/>
      <c r="CX148" s="132"/>
    </row>
    <row r="149" spans="2:102" s="14" customFormat="1">
      <c r="B149" s="6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  <c r="CQ149" s="70"/>
      <c r="CR149" s="70"/>
      <c r="CS149" s="70"/>
      <c r="CT149" s="70"/>
      <c r="CU149" s="70"/>
      <c r="CV149" s="70"/>
      <c r="CW149" s="70"/>
      <c r="CX149" s="132"/>
    </row>
    <row r="150" spans="2:102" s="14" customFormat="1">
      <c r="B150" s="6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  <c r="CQ150" s="70"/>
      <c r="CR150" s="70"/>
      <c r="CS150" s="70"/>
      <c r="CT150" s="70"/>
      <c r="CU150" s="70"/>
      <c r="CV150" s="70"/>
      <c r="CW150" s="70"/>
      <c r="CX150" s="132"/>
    </row>
    <row r="151" spans="2:102" s="14" customFormat="1">
      <c r="B151" s="6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/>
      <c r="CD151" s="70"/>
      <c r="CE151" s="70"/>
      <c r="CF151" s="70"/>
      <c r="CG151" s="70"/>
      <c r="CH151" s="70"/>
      <c r="CI151" s="70"/>
      <c r="CJ151" s="70"/>
      <c r="CK151" s="70"/>
      <c r="CL151" s="70"/>
      <c r="CM151" s="70"/>
      <c r="CN151" s="70"/>
      <c r="CO151" s="70"/>
      <c r="CP151" s="70"/>
      <c r="CQ151" s="70"/>
      <c r="CR151" s="70"/>
      <c r="CS151" s="70"/>
      <c r="CT151" s="70"/>
      <c r="CU151" s="70"/>
      <c r="CV151" s="70"/>
      <c r="CW151" s="70"/>
      <c r="CX151" s="132"/>
    </row>
    <row r="152" spans="2:102" s="14" customFormat="1">
      <c r="B152" s="6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70"/>
      <c r="CG152" s="70"/>
      <c r="CH152" s="70"/>
      <c r="CI152" s="70"/>
      <c r="CJ152" s="70"/>
      <c r="CK152" s="70"/>
      <c r="CL152" s="70"/>
      <c r="CM152" s="70"/>
      <c r="CN152" s="70"/>
      <c r="CO152" s="70"/>
      <c r="CP152" s="70"/>
      <c r="CQ152" s="70"/>
      <c r="CR152" s="70"/>
      <c r="CS152" s="70"/>
      <c r="CT152" s="70"/>
      <c r="CU152" s="70"/>
      <c r="CV152" s="70"/>
      <c r="CW152" s="70"/>
      <c r="CX152" s="132"/>
    </row>
    <row r="153" spans="2:102" s="14" customFormat="1">
      <c r="B153" s="6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  <c r="CL153" s="70"/>
      <c r="CM153" s="70"/>
      <c r="CN153" s="70"/>
      <c r="CO153" s="70"/>
      <c r="CP153" s="70"/>
      <c r="CQ153" s="70"/>
      <c r="CR153" s="70"/>
      <c r="CS153" s="70"/>
      <c r="CT153" s="70"/>
      <c r="CU153" s="70"/>
      <c r="CV153" s="70"/>
      <c r="CW153" s="70"/>
      <c r="CX153" s="132"/>
    </row>
    <row r="154" spans="2:102" s="14" customFormat="1">
      <c r="B154" s="6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  <c r="CV154" s="70"/>
      <c r="CW154" s="70"/>
      <c r="CX154" s="132"/>
    </row>
    <row r="155" spans="2:102" s="14" customFormat="1">
      <c r="B155" s="6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  <c r="CV155" s="70"/>
      <c r="CW155" s="70"/>
      <c r="CX155" s="132"/>
    </row>
    <row r="156" spans="2:102" s="14" customFormat="1">
      <c r="B156" s="6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70"/>
      <c r="CW156" s="70"/>
      <c r="CX156" s="132"/>
    </row>
    <row r="157" spans="2:102" s="14" customFormat="1">
      <c r="B157" s="6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  <c r="CV157" s="70"/>
      <c r="CW157" s="70"/>
      <c r="CX157" s="132"/>
    </row>
    <row r="158" spans="2:102" s="14" customFormat="1">
      <c r="B158" s="6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  <c r="CV158" s="70"/>
      <c r="CW158" s="70"/>
      <c r="CX158" s="132"/>
    </row>
    <row r="159" spans="2:102" s="14" customFormat="1">
      <c r="B159" s="6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70"/>
      <c r="CW159" s="70"/>
      <c r="CX159" s="132"/>
    </row>
    <row r="160" spans="2:102" s="14" customFormat="1">
      <c r="B160" s="6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  <c r="CT160" s="70"/>
      <c r="CU160" s="70"/>
      <c r="CV160" s="70"/>
      <c r="CW160" s="70"/>
      <c r="CX160" s="132"/>
    </row>
    <row r="161" spans="2:102" s="14" customFormat="1">
      <c r="B161" s="6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0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70"/>
      <c r="CS161" s="70"/>
      <c r="CT161" s="70"/>
      <c r="CU161" s="70"/>
      <c r="CV161" s="70"/>
      <c r="CW161" s="70"/>
      <c r="CX161" s="132"/>
    </row>
    <row r="162" spans="2:102" s="14" customFormat="1">
      <c r="B162" s="6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0"/>
      <c r="CG162" s="70"/>
      <c r="CH162" s="70"/>
      <c r="CI162" s="70"/>
      <c r="CJ162" s="70"/>
      <c r="CK162" s="70"/>
      <c r="CL162" s="70"/>
      <c r="CM162" s="70"/>
      <c r="CN162" s="70"/>
      <c r="CO162" s="70"/>
      <c r="CP162" s="70"/>
      <c r="CQ162" s="70"/>
      <c r="CR162" s="70"/>
      <c r="CS162" s="70"/>
      <c r="CT162" s="70"/>
      <c r="CU162" s="70"/>
      <c r="CV162" s="70"/>
      <c r="CW162" s="70"/>
      <c r="CX162" s="132"/>
    </row>
    <row r="163" spans="2:102" s="14" customFormat="1">
      <c r="B163" s="6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132"/>
    </row>
    <row r="164" spans="2:102" s="14" customFormat="1">
      <c r="B164" s="6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  <c r="CT164" s="70"/>
      <c r="CU164" s="70"/>
      <c r="CV164" s="70"/>
      <c r="CW164" s="70"/>
      <c r="CX164" s="132"/>
    </row>
    <row r="165" spans="2:102" s="14" customFormat="1">
      <c r="B165" s="6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0"/>
      <c r="CF165" s="70"/>
      <c r="CG165" s="70"/>
      <c r="CH165" s="70"/>
      <c r="CI165" s="70"/>
      <c r="CJ165" s="70"/>
      <c r="CK165" s="70"/>
      <c r="CL165" s="70"/>
      <c r="CM165" s="70"/>
      <c r="CN165" s="70"/>
      <c r="CO165" s="70"/>
      <c r="CP165" s="70"/>
      <c r="CQ165" s="70"/>
      <c r="CR165" s="70"/>
      <c r="CS165" s="70"/>
      <c r="CT165" s="70"/>
      <c r="CU165" s="70"/>
      <c r="CV165" s="70"/>
      <c r="CW165" s="70"/>
      <c r="CX165" s="132"/>
    </row>
    <row r="166" spans="2:102" s="14" customFormat="1">
      <c r="B166" s="6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132"/>
    </row>
    <row r="167" spans="2:102" s="14" customFormat="1">
      <c r="B167" s="6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132"/>
    </row>
    <row r="168" spans="2:102" s="14" customFormat="1">
      <c r="B168" s="6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132"/>
    </row>
    <row r="169" spans="2:102" s="14" customFormat="1">
      <c r="B169" s="6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70"/>
      <c r="CW169" s="70"/>
      <c r="CX169" s="132"/>
    </row>
    <row r="170" spans="2:102" s="14" customFormat="1">
      <c r="B170" s="6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0"/>
      <c r="CE170" s="70"/>
      <c r="CF170" s="70"/>
      <c r="CG170" s="70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  <c r="CT170" s="70"/>
      <c r="CU170" s="70"/>
      <c r="CV170" s="70"/>
      <c r="CW170" s="70"/>
      <c r="CX170" s="132"/>
    </row>
    <row r="171" spans="2:102" s="14" customFormat="1">
      <c r="B171" s="6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  <c r="CV171" s="70"/>
      <c r="CW171" s="70"/>
      <c r="CX171" s="132"/>
    </row>
    <row r="172" spans="2:102" s="14" customFormat="1">
      <c r="B172" s="6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  <c r="CT172" s="70"/>
      <c r="CU172" s="70"/>
      <c r="CV172" s="70"/>
      <c r="CW172" s="70"/>
      <c r="CX172" s="132"/>
    </row>
    <row r="173" spans="2:102" s="14" customFormat="1">
      <c r="B173" s="6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  <c r="CV173" s="70"/>
      <c r="CW173" s="70"/>
      <c r="CX173" s="132"/>
    </row>
    <row r="174" spans="2:102" s="14" customFormat="1">
      <c r="B174" s="6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132"/>
    </row>
    <row r="175" spans="2:102" s="14" customFormat="1">
      <c r="B175" s="6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132"/>
    </row>
    <row r="176" spans="2:102" s="14" customFormat="1">
      <c r="B176" s="6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132"/>
    </row>
    <row r="177" spans="2:102" s="14" customFormat="1">
      <c r="B177" s="6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132"/>
    </row>
    <row r="178" spans="2:102" s="14" customFormat="1">
      <c r="B178" s="6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  <c r="CV178" s="70"/>
      <c r="CW178" s="70"/>
      <c r="CX178" s="132"/>
    </row>
    <row r="179" spans="2:102" s="14" customFormat="1">
      <c r="B179" s="6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132"/>
    </row>
    <row r="180" spans="2:102" s="14" customFormat="1">
      <c r="B180" s="6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132"/>
    </row>
    <row r="181" spans="2:102" s="14" customFormat="1">
      <c r="B181" s="6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132"/>
    </row>
    <row r="182" spans="2:102" s="14" customFormat="1">
      <c r="B182" s="6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132"/>
    </row>
    <row r="183" spans="2:102" s="14" customFormat="1">
      <c r="B183" s="6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70"/>
      <c r="CW183" s="70"/>
      <c r="CX183" s="132"/>
    </row>
    <row r="184" spans="2:102" s="14" customFormat="1">
      <c r="B184" s="6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70"/>
      <c r="CW184" s="70"/>
      <c r="CX184" s="132"/>
    </row>
    <row r="185" spans="2:102" s="14" customFormat="1">
      <c r="B185" s="6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/>
      <c r="CD185" s="70"/>
      <c r="CE185" s="70"/>
      <c r="CF185" s="70"/>
      <c r="CG185" s="70"/>
      <c r="CH185" s="70"/>
      <c r="CI185" s="70"/>
      <c r="CJ185" s="70"/>
      <c r="CK185" s="70"/>
      <c r="CL185" s="70"/>
      <c r="CM185" s="70"/>
      <c r="CN185" s="70"/>
      <c r="CO185" s="70"/>
      <c r="CP185" s="70"/>
      <c r="CQ185" s="70"/>
      <c r="CR185" s="70"/>
      <c r="CS185" s="70"/>
      <c r="CT185" s="70"/>
      <c r="CU185" s="70"/>
      <c r="CV185" s="70"/>
      <c r="CW185" s="70"/>
      <c r="CX185" s="132"/>
    </row>
    <row r="186" spans="2:102" s="14" customFormat="1">
      <c r="B186" s="6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  <c r="CL186" s="70"/>
      <c r="CM186" s="70"/>
      <c r="CN186" s="70"/>
      <c r="CO186" s="70"/>
      <c r="CP186" s="70"/>
      <c r="CQ186" s="70"/>
      <c r="CR186" s="70"/>
      <c r="CS186" s="70"/>
      <c r="CT186" s="70"/>
      <c r="CU186" s="70"/>
      <c r="CV186" s="70"/>
      <c r="CW186" s="70"/>
      <c r="CX186" s="132"/>
    </row>
    <row r="187" spans="2:102" s="14" customFormat="1">
      <c r="B187" s="6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  <c r="CV187" s="70"/>
      <c r="CW187" s="70"/>
      <c r="CX187" s="132"/>
    </row>
    <row r="188" spans="2:102" s="14" customFormat="1">
      <c r="B188" s="6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  <c r="CL188" s="70"/>
      <c r="CM188" s="70"/>
      <c r="CN188" s="70"/>
      <c r="CO188" s="70"/>
      <c r="CP188" s="70"/>
      <c r="CQ188" s="70"/>
      <c r="CR188" s="70"/>
      <c r="CS188" s="70"/>
      <c r="CT188" s="70"/>
      <c r="CU188" s="70"/>
      <c r="CV188" s="70"/>
      <c r="CW188" s="70"/>
      <c r="CX188" s="132"/>
    </row>
    <row r="189" spans="2:102" s="14" customFormat="1">
      <c r="B189" s="6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  <c r="CL189" s="70"/>
      <c r="CM189" s="70"/>
      <c r="CN189" s="70"/>
      <c r="CO189" s="70"/>
      <c r="CP189" s="70"/>
      <c r="CQ189" s="70"/>
      <c r="CR189" s="70"/>
      <c r="CS189" s="70"/>
      <c r="CT189" s="70"/>
      <c r="CU189" s="70"/>
      <c r="CV189" s="70"/>
      <c r="CW189" s="70"/>
      <c r="CX189" s="132"/>
    </row>
    <row r="190" spans="2:102" s="14" customFormat="1">
      <c r="B190" s="6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  <c r="CL190" s="70"/>
      <c r="CM190" s="70"/>
      <c r="CN190" s="70"/>
      <c r="CO190" s="70"/>
      <c r="CP190" s="70"/>
      <c r="CQ190" s="70"/>
      <c r="CR190" s="70"/>
      <c r="CS190" s="70"/>
      <c r="CT190" s="70"/>
      <c r="CU190" s="70"/>
      <c r="CV190" s="70"/>
      <c r="CW190" s="70"/>
      <c r="CX190" s="132"/>
    </row>
    <row r="191" spans="2:102" s="14" customFormat="1">
      <c r="B191" s="6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70"/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  <c r="CT191" s="70"/>
      <c r="CU191" s="70"/>
      <c r="CV191" s="70"/>
      <c r="CW191" s="70"/>
      <c r="CX191" s="132"/>
    </row>
    <row r="192" spans="2:102" s="14" customFormat="1">
      <c r="B192" s="6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0"/>
      <c r="CG192" s="70"/>
      <c r="CH192" s="70"/>
      <c r="CI192" s="70"/>
      <c r="CJ192" s="70"/>
      <c r="CK192" s="70"/>
      <c r="CL192" s="70"/>
      <c r="CM192" s="70"/>
      <c r="CN192" s="70"/>
      <c r="CO192" s="70"/>
      <c r="CP192" s="70"/>
      <c r="CQ192" s="70"/>
      <c r="CR192" s="70"/>
      <c r="CS192" s="70"/>
      <c r="CT192" s="70"/>
      <c r="CU192" s="70"/>
      <c r="CV192" s="70"/>
      <c r="CW192" s="70"/>
      <c r="CX192" s="132"/>
    </row>
    <row r="193" spans="2:102" s="14" customFormat="1">
      <c r="B193" s="6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70"/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70"/>
      <c r="CW193" s="70"/>
      <c r="CX193" s="132"/>
    </row>
    <row r="194" spans="2:102" s="14" customFormat="1">
      <c r="B194" s="6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0"/>
      <c r="CF194" s="70"/>
      <c r="CG194" s="70"/>
      <c r="CH194" s="70"/>
      <c r="CI194" s="70"/>
      <c r="CJ194" s="70"/>
      <c r="CK194" s="70"/>
      <c r="CL194" s="70"/>
      <c r="CM194" s="70"/>
      <c r="CN194" s="70"/>
      <c r="CO194" s="70"/>
      <c r="CP194" s="70"/>
      <c r="CQ194" s="70"/>
      <c r="CR194" s="70"/>
      <c r="CS194" s="70"/>
      <c r="CT194" s="70"/>
      <c r="CU194" s="70"/>
      <c r="CV194" s="70"/>
      <c r="CW194" s="70"/>
      <c r="CX194" s="132"/>
    </row>
    <row r="195" spans="2:102" s="14" customFormat="1">
      <c r="B195" s="6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132"/>
    </row>
    <row r="196" spans="2:102" s="14" customFormat="1">
      <c r="B196" s="6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132"/>
    </row>
    <row r="197" spans="2:102" s="14" customFormat="1">
      <c r="B197" s="6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70"/>
      <c r="CW197" s="70"/>
      <c r="CX197" s="132"/>
    </row>
    <row r="198" spans="2:102" s="14" customFormat="1">
      <c r="B198" s="6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70"/>
      <c r="CW198" s="70"/>
      <c r="CX198" s="132"/>
    </row>
    <row r="199" spans="2:102" s="14" customFormat="1">
      <c r="B199" s="6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0"/>
      <c r="CG199" s="70"/>
      <c r="CH199" s="70"/>
      <c r="CI199" s="70"/>
      <c r="CJ199" s="70"/>
      <c r="CK199" s="70"/>
      <c r="CL199" s="70"/>
      <c r="CM199" s="70"/>
      <c r="CN199" s="70"/>
      <c r="CO199" s="70"/>
      <c r="CP199" s="70"/>
      <c r="CQ199" s="70"/>
      <c r="CR199" s="70"/>
      <c r="CS199" s="70"/>
      <c r="CT199" s="70"/>
      <c r="CU199" s="70"/>
      <c r="CV199" s="70"/>
      <c r="CW199" s="70"/>
      <c r="CX199" s="132"/>
    </row>
    <row r="200" spans="2:102" s="14" customFormat="1">
      <c r="B200" s="6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0"/>
      <c r="CF200" s="70"/>
      <c r="CG200" s="70"/>
      <c r="CH200" s="70"/>
      <c r="CI200" s="70"/>
      <c r="CJ200" s="70"/>
      <c r="CK200" s="70"/>
      <c r="CL200" s="70"/>
      <c r="CM200" s="70"/>
      <c r="CN200" s="70"/>
      <c r="CO200" s="70"/>
      <c r="CP200" s="70"/>
      <c r="CQ200" s="70"/>
      <c r="CR200" s="70"/>
      <c r="CS200" s="70"/>
      <c r="CT200" s="70"/>
      <c r="CU200" s="70"/>
      <c r="CV200" s="70"/>
      <c r="CW200" s="70"/>
      <c r="CX200" s="132"/>
    </row>
    <row r="201" spans="2:102" s="14" customFormat="1">
      <c r="B201" s="6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0"/>
      <c r="CF201" s="70"/>
      <c r="CG201" s="70"/>
      <c r="CH201" s="70"/>
      <c r="CI201" s="70"/>
      <c r="CJ201" s="70"/>
      <c r="CK201" s="70"/>
      <c r="CL201" s="70"/>
      <c r="CM201" s="70"/>
      <c r="CN201" s="70"/>
      <c r="CO201" s="70"/>
      <c r="CP201" s="70"/>
      <c r="CQ201" s="70"/>
      <c r="CR201" s="70"/>
      <c r="CS201" s="70"/>
      <c r="CT201" s="70"/>
      <c r="CU201" s="70"/>
      <c r="CV201" s="70"/>
      <c r="CW201" s="70"/>
      <c r="CX201" s="132"/>
    </row>
    <row r="202" spans="2:102" s="14" customFormat="1">
      <c r="B202" s="6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0"/>
      <c r="CG202" s="70"/>
      <c r="CH202" s="70"/>
      <c r="CI202" s="70"/>
      <c r="CJ202" s="70"/>
      <c r="CK202" s="70"/>
      <c r="CL202" s="70"/>
      <c r="CM202" s="70"/>
      <c r="CN202" s="70"/>
      <c r="CO202" s="70"/>
      <c r="CP202" s="70"/>
      <c r="CQ202" s="70"/>
      <c r="CR202" s="70"/>
      <c r="CS202" s="70"/>
      <c r="CT202" s="70"/>
      <c r="CU202" s="70"/>
      <c r="CV202" s="70"/>
      <c r="CW202" s="70"/>
      <c r="CX202" s="132"/>
    </row>
    <row r="203" spans="2:102" s="14" customFormat="1">
      <c r="B203" s="6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  <c r="CI203" s="70"/>
      <c r="CJ203" s="70"/>
      <c r="CK203" s="70"/>
      <c r="CL203" s="70"/>
      <c r="CM203" s="70"/>
      <c r="CN203" s="70"/>
      <c r="CO203" s="70"/>
      <c r="CP203" s="70"/>
      <c r="CQ203" s="70"/>
      <c r="CR203" s="70"/>
      <c r="CS203" s="70"/>
      <c r="CT203" s="70"/>
      <c r="CU203" s="70"/>
      <c r="CV203" s="70"/>
      <c r="CW203" s="70"/>
      <c r="CX203" s="132"/>
    </row>
    <row r="204" spans="2:102" s="14" customFormat="1">
      <c r="B204" s="6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  <c r="CL204" s="70"/>
      <c r="CM204" s="70"/>
      <c r="CN204" s="70"/>
      <c r="CO204" s="70"/>
      <c r="CP204" s="70"/>
      <c r="CQ204" s="70"/>
      <c r="CR204" s="70"/>
      <c r="CS204" s="70"/>
      <c r="CT204" s="70"/>
      <c r="CU204" s="70"/>
      <c r="CV204" s="70"/>
      <c r="CW204" s="70"/>
      <c r="CX204" s="132"/>
    </row>
    <row r="205" spans="2:102" s="14" customFormat="1">
      <c r="B205" s="6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  <c r="CT205" s="70"/>
      <c r="CU205" s="70"/>
      <c r="CV205" s="70"/>
      <c r="CW205" s="70"/>
      <c r="CX205" s="132"/>
    </row>
    <row r="206" spans="2:102" s="14" customFormat="1">
      <c r="B206" s="6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0"/>
      <c r="CF206" s="70"/>
      <c r="CG206" s="70"/>
      <c r="CH206" s="70"/>
      <c r="CI206" s="70"/>
      <c r="CJ206" s="70"/>
      <c r="CK206" s="70"/>
      <c r="CL206" s="70"/>
      <c r="CM206" s="70"/>
      <c r="CN206" s="70"/>
      <c r="CO206" s="70"/>
      <c r="CP206" s="70"/>
      <c r="CQ206" s="70"/>
      <c r="CR206" s="70"/>
      <c r="CS206" s="70"/>
      <c r="CT206" s="70"/>
      <c r="CU206" s="70"/>
      <c r="CV206" s="70"/>
      <c r="CW206" s="70"/>
      <c r="CX206" s="132"/>
    </row>
    <row r="207" spans="2:102" s="14" customFormat="1">
      <c r="B207" s="6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  <c r="CL207" s="70"/>
      <c r="CM207" s="70"/>
      <c r="CN207" s="70"/>
      <c r="CO207" s="70"/>
      <c r="CP207" s="70"/>
      <c r="CQ207" s="70"/>
      <c r="CR207" s="70"/>
      <c r="CS207" s="70"/>
      <c r="CT207" s="70"/>
      <c r="CU207" s="70"/>
      <c r="CV207" s="70"/>
      <c r="CW207" s="70"/>
      <c r="CX207" s="132"/>
    </row>
    <row r="208" spans="2:102" s="14" customFormat="1">
      <c r="B208" s="6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  <c r="CL208" s="70"/>
      <c r="CM208" s="70"/>
      <c r="CN208" s="70"/>
      <c r="CO208" s="70"/>
      <c r="CP208" s="70"/>
      <c r="CQ208" s="70"/>
      <c r="CR208" s="70"/>
      <c r="CS208" s="70"/>
      <c r="CT208" s="70"/>
      <c r="CU208" s="70"/>
      <c r="CV208" s="70"/>
      <c r="CW208" s="70"/>
      <c r="CX208" s="132"/>
    </row>
    <row r="209" spans="2:102" s="14" customFormat="1">
      <c r="B209" s="6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  <c r="CL209" s="70"/>
      <c r="CM209" s="70"/>
      <c r="CN209" s="70"/>
      <c r="CO209" s="70"/>
      <c r="CP209" s="70"/>
      <c r="CQ209" s="70"/>
      <c r="CR209" s="70"/>
      <c r="CS209" s="70"/>
      <c r="CT209" s="70"/>
      <c r="CU209" s="70"/>
      <c r="CV209" s="70"/>
      <c r="CW209" s="70"/>
      <c r="CX209" s="132"/>
    </row>
    <row r="210" spans="2:102" s="14" customFormat="1">
      <c r="B210" s="6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  <c r="CQ210" s="70"/>
      <c r="CR210" s="70"/>
      <c r="CS210" s="70"/>
      <c r="CT210" s="70"/>
      <c r="CU210" s="70"/>
      <c r="CV210" s="70"/>
      <c r="CW210" s="70"/>
      <c r="CX210" s="132"/>
    </row>
    <row r="211" spans="2:102" s="14" customFormat="1">
      <c r="B211" s="6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  <c r="CL211" s="70"/>
      <c r="CM211" s="70"/>
      <c r="CN211" s="70"/>
      <c r="CO211" s="70"/>
      <c r="CP211" s="70"/>
      <c r="CQ211" s="70"/>
      <c r="CR211" s="70"/>
      <c r="CS211" s="70"/>
      <c r="CT211" s="70"/>
      <c r="CU211" s="70"/>
      <c r="CV211" s="70"/>
      <c r="CW211" s="70"/>
      <c r="CX211" s="132"/>
    </row>
    <row r="212" spans="2:102" s="14" customFormat="1">
      <c r="B212" s="6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  <c r="CQ212" s="70"/>
      <c r="CR212" s="70"/>
      <c r="CS212" s="70"/>
      <c r="CT212" s="70"/>
      <c r="CU212" s="70"/>
      <c r="CV212" s="70"/>
      <c r="CW212" s="70"/>
      <c r="CX212" s="132"/>
    </row>
    <row r="213" spans="2:102" s="14" customFormat="1">
      <c r="B213" s="6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  <c r="CQ213" s="70"/>
      <c r="CR213" s="70"/>
      <c r="CS213" s="70"/>
      <c r="CT213" s="70"/>
      <c r="CU213" s="70"/>
      <c r="CV213" s="70"/>
      <c r="CW213" s="70"/>
      <c r="CX213" s="132"/>
    </row>
    <row r="214" spans="2:102" s="14" customFormat="1">
      <c r="B214" s="6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  <c r="CQ214" s="70"/>
      <c r="CR214" s="70"/>
      <c r="CS214" s="70"/>
      <c r="CT214" s="70"/>
      <c r="CU214" s="70"/>
      <c r="CV214" s="70"/>
      <c r="CW214" s="70"/>
      <c r="CX214" s="132"/>
    </row>
    <row r="215" spans="2:102" s="14" customFormat="1">
      <c r="B215" s="6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  <c r="CQ215" s="70"/>
      <c r="CR215" s="70"/>
      <c r="CS215" s="70"/>
      <c r="CT215" s="70"/>
      <c r="CU215" s="70"/>
      <c r="CV215" s="70"/>
      <c r="CW215" s="70"/>
      <c r="CX215" s="132"/>
    </row>
    <row r="216" spans="2:102" s="14" customFormat="1">
      <c r="B216" s="6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  <c r="CQ216" s="70"/>
      <c r="CR216" s="70"/>
      <c r="CS216" s="70"/>
      <c r="CT216" s="70"/>
      <c r="CU216" s="70"/>
      <c r="CV216" s="70"/>
      <c r="CW216" s="70"/>
      <c r="CX216" s="132"/>
    </row>
    <row r="217" spans="2:102" s="14" customFormat="1">
      <c r="B217" s="6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  <c r="CQ217" s="70"/>
      <c r="CR217" s="70"/>
      <c r="CS217" s="70"/>
      <c r="CT217" s="70"/>
      <c r="CU217" s="70"/>
      <c r="CV217" s="70"/>
      <c r="CW217" s="70"/>
      <c r="CX217" s="132"/>
    </row>
    <row r="218" spans="2:102" s="14" customFormat="1">
      <c r="B218" s="6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  <c r="CQ218" s="70"/>
      <c r="CR218" s="70"/>
      <c r="CS218" s="70"/>
      <c r="CT218" s="70"/>
      <c r="CU218" s="70"/>
      <c r="CV218" s="70"/>
      <c r="CW218" s="70"/>
      <c r="CX218" s="132"/>
    </row>
    <row r="219" spans="2:102" s="14" customFormat="1">
      <c r="B219" s="6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0"/>
      <c r="CE219" s="70"/>
      <c r="CF219" s="70"/>
      <c r="CG219" s="70"/>
      <c r="CH219" s="70"/>
      <c r="CI219" s="70"/>
      <c r="CJ219" s="70"/>
      <c r="CK219" s="70"/>
      <c r="CL219" s="70"/>
      <c r="CM219" s="70"/>
      <c r="CN219" s="70"/>
      <c r="CO219" s="70"/>
      <c r="CP219" s="70"/>
      <c r="CQ219" s="70"/>
      <c r="CR219" s="70"/>
      <c r="CS219" s="70"/>
      <c r="CT219" s="70"/>
      <c r="CU219" s="70"/>
      <c r="CV219" s="70"/>
      <c r="CW219" s="70"/>
      <c r="CX219" s="132"/>
    </row>
    <row r="220" spans="2:102" s="14" customFormat="1">
      <c r="B220" s="6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0"/>
      <c r="CF220" s="70"/>
      <c r="CG220" s="70"/>
      <c r="CH220" s="70"/>
      <c r="CI220" s="70"/>
      <c r="CJ220" s="70"/>
      <c r="CK220" s="70"/>
      <c r="CL220" s="70"/>
      <c r="CM220" s="70"/>
      <c r="CN220" s="70"/>
      <c r="CO220" s="70"/>
      <c r="CP220" s="70"/>
      <c r="CQ220" s="70"/>
      <c r="CR220" s="70"/>
      <c r="CS220" s="70"/>
      <c r="CT220" s="70"/>
      <c r="CU220" s="70"/>
      <c r="CV220" s="70"/>
      <c r="CW220" s="70"/>
      <c r="CX220" s="132"/>
    </row>
    <row r="221" spans="2:102" s="14" customFormat="1">
      <c r="B221" s="6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0"/>
      <c r="CG221" s="70"/>
      <c r="CH221" s="70"/>
      <c r="CI221" s="70"/>
      <c r="CJ221" s="70"/>
      <c r="CK221" s="70"/>
      <c r="CL221" s="70"/>
      <c r="CM221" s="70"/>
      <c r="CN221" s="70"/>
      <c r="CO221" s="70"/>
      <c r="CP221" s="70"/>
      <c r="CQ221" s="70"/>
      <c r="CR221" s="70"/>
      <c r="CS221" s="70"/>
      <c r="CT221" s="70"/>
      <c r="CU221" s="70"/>
      <c r="CV221" s="70"/>
      <c r="CW221" s="70"/>
      <c r="CX221" s="132"/>
    </row>
    <row r="222" spans="2:102" s="14" customFormat="1">
      <c r="B222" s="6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132"/>
    </row>
    <row r="223" spans="2:102" s="14" customFormat="1">
      <c r="B223" s="6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0"/>
      <c r="CG223" s="70"/>
      <c r="CH223" s="70"/>
      <c r="CI223" s="70"/>
      <c r="CJ223" s="70"/>
      <c r="CK223" s="70"/>
      <c r="CL223" s="70"/>
      <c r="CM223" s="70"/>
      <c r="CN223" s="70"/>
      <c r="CO223" s="70"/>
      <c r="CP223" s="70"/>
      <c r="CQ223" s="70"/>
      <c r="CR223" s="70"/>
      <c r="CS223" s="70"/>
      <c r="CT223" s="70"/>
      <c r="CU223" s="70"/>
      <c r="CV223" s="70"/>
      <c r="CW223" s="70"/>
      <c r="CX223" s="132"/>
    </row>
    <row r="224" spans="2:102" s="14" customFormat="1">
      <c r="B224" s="6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132"/>
    </row>
    <row r="225" spans="2:102" s="14" customFormat="1">
      <c r="B225" s="6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132"/>
    </row>
    <row r="226" spans="2:102" s="14" customFormat="1">
      <c r="B226" s="6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132"/>
    </row>
    <row r="227" spans="2:102" s="14" customFormat="1">
      <c r="B227" s="6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132"/>
    </row>
    <row r="228" spans="2:102" s="14" customFormat="1">
      <c r="B228" s="6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132"/>
    </row>
    <row r="229" spans="2:102" s="14" customFormat="1">
      <c r="B229" s="6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70"/>
      <c r="CW229" s="70"/>
      <c r="CX229" s="132"/>
    </row>
    <row r="230" spans="2:102" s="14" customFormat="1">
      <c r="B230" s="6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132"/>
    </row>
    <row r="231" spans="2:102" s="14" customFormat="1">
      <c r="B231" s="6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  <c r="CL231" s="70"/>
      <c r="CM231" s="70"/>
      <c r="CN231" s="70"/>
      <c r="CO231" s="70"/>
      <c r="CP231" s="70"/>
      <c r="CQ231" s="70"/>
      <c r="CR231" s="70"/>
      <c r="CS231" s="70"/>
      <c r="CT231" s="70"/>
      <c r="CU231" s="70"/>
      <c r="CV231" s="70"/>
      <c r="CW231" s="70"/>
      <c r="CX231" s="132"/>
    </row>
    <row r="232" spans="2:102" s="14" customFormat="1">
      <c r="B232" s="6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  <c r="CL232" s="70"/>
      <c r="CM232" s="70"/>
      <c r="CN232" s="70"/>
      <c r="CO232" s="70"/>
      <c r="CP232" s="70"/>
      <c r="CQ232" s="70"/>
      <c r="CR232" s="70"/>
      <c r="CS232" s="70"/>
      <c r="CT232" s="70"/>
      <c r="CU232" s="70"/>
      <c r="CV232" s="70"/>
      <c r="CW232" s="70"/>
      <c r="CX232" s="132"/>
    </row>
    <row r="233" spans="2:102" s="14" customFormat="1">
      <c r="B233" s="6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  <c r="CL233" s="70"/>
      <c r="CM233" s="70"/>
      <c r="CN233" s="70"/>
      <c r="CO233" s="70"/>
      <c r="CP233" s="70"/>
      <c r="CQ233" s="70"/>
      <c r="CR233" s="70"/>
      <c r="CS233" s="70"/>
      <c r="CT233" s="70"/>
      <c r="CU233" s="70"/>
      <c r="CV233" s="70"/>
      <c r="CW233" s="70"/>
      <c r="CX233" s="132"/>
    </row>
    <row r="234" spans="2:102" s="14" customFormat="1">
      <c r="B234" s="6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  <c r="CL234" s="70"/>
      <c r="CM234" s="70"/>
      <c r="CN234" s="70"/>
      <c r="CO234" s="70"/>
      <c r="CP234" s="70"/>
      <c r="CQ234" s="70"/>
      <c r="CR234" s="70"/>
      <c r="CS234" s="70"/>
      <c r="CT234" s="70"/>
      <c r="CU234" s="70"/>
      <c r="CV234" s="70"/>
      <c r="CW234" s="70"/>
      <c r="CX234" s="132"/>
    </row>
    <row r="235" spans="2:102" s="14" customFormat="1">
      <c r="B235" s="6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  <c r="CL235" s="70"/>
      <c r="CM235" s="70"/>
      <c r="CN235" s="70"/>
      <c r="CO235" s="70"/>
      <c r="CP235" s="70"/>
      <c r="CQ235" s="70"/>
      <c r="CR235" s="70"/>
      <c r="CS235" s="70"/>
      <c r="CT235" s="70"/>
      <c r="CU235" s="70"/>
      <c r="CV235" s="70"/>
      <c r="CW235" s="70"/>
      <c r="CX235" s="132"/>
    </row>
    <row r="236" spans="2:102" s="14" customFormat="1">
      <c r="B236" s="6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  <c r="CL236" s="70"/>
      <c r="CM236" s="70"/>
      <c r="CN236" s="70"/>
      <c r="CO236" s="70"/>
      <c r="CP236" s="70"/>
      <c r="CQ236" s="70"/>
      <c r="CR236" s="70"/>
      <c r="CS236" s="70"/>
      <c r="CT236" s="70"/>
      <c r="CU236" s="70"/>
      <c r="CV236" s="70"/>
      <c r="CW236" s="70"/>
      <c r="CX236" s="132"/>
    </row>
    <row r="237" spans="2:102" s="14" customFormat="1">
      <c r="B237" s="6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  <c r="CI237" s="70"/>
      <c r="CJ237" s="70"/>
      <c r="CK237" s="70"/>
      <c r="CL237" s="70"/>
      <c r="CM237" s="70"/>
      <c r="CN237" s="70"/>
      <c r="CO237" s="70"/>
      <c r="CP237" s="70"/>
      <c r="CQ237" s="70"/>
      <c r="CR237" s="70"/>
      <c r="CS237" s="70"/>
      <c r="CT237" s="70"/>
      <c r="CU237" s="70"/>
      <c r="CV237" s="70"/>
      <c r="CW237" s="70"/>
      <c r="CX237" s="132"/>
    </row>
    <row r="238" spans="2:102" s="14" customFormat="1">
      <c r="B238" s="6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  <c r="CI238" s="70"/>
      <c r="CJ238" s="70"/>
      <c r="CK238" s="70"/>
      <c r="CL238" s="70"/>
      <c r="CM238" s="70"/>
      <c r="CN238" s="70"/>
      <c r="CO238" s="70"/>
      <c r="CP238" s="70"/>
      <c r="CQ238" s="70"/>
      <c r="CR238" s="70"/>
      <c r="CS238" s="70"/>
      <c r="CT238" s="70"/>
      <c r="CU238" s="70"/>
      <c r="CV238" s="70"/>
      <c r="CW238" s="70"/>
      <c r="CX238" s="132"/>
    </row>
    <row r="239" spans="2:102" s="14" customFormat="1">
      <c r="B239" s="6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  <c r="CL239" s="70"/>
      <c r="CM239" s="70"/>
      <c r="CN239" s="70"/>
      <c r="CO239" s="70"/>
      <c r="CP239" s="70"/>
      <c r="CQ239" s="70"/>
      <c r="CR239" s="70"/>
      <c r="CS239" s="70"/>
      <c r="CT239" s="70"/>
      <c r="CU239" s="70"/>
      <c r="CV239" s="70"/>
      <c r="CW239" s="70"/>
      <c r="CX239" s="132"/>
    </row>
    <row r="240" spans="2:102" s="14" customFormat="1">
      <c r="B240" s="6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  <c r="CL240" s="70"/>
      <c r="CM240" s="70"/>
      <c r="CN240" s="70"/>
      <c r="CO240" s="70"/>
      <c r="CP240" s="70"/>
      <c r="CQ240" s="70"/>
      <c r="CR240" s="70"/>
      <c r="CS240" s="70"/>
      <c r="CT240" s="70"/>
      <c r="CU240" s="70"/>
      <c r="CV240" s="70"/>
      <c r="CW240" s="70"/>
      <c r="CX240" s="132"/>
    </row>
    <row r="241" spans="2:102" s="14" customFormat="1">
      <c r="B241" s="6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  <c r="CI241" s="70"/>
      <c r="CJ241" s="70"/>
      <c r="CK241" s="70"/>
      <c r="CL241" s="70"/>
      <c r="CM241" s="70"/>
      <c r="CN241" s="70"/>
      <c r="CO241" s="70"/>
      <c r="CP241" s="70"/>
      <c r="CQ241" s="70"/>
      <c r="CR241" s="70"/>
      <c r="CS241" s="70"/>
      <c r="CT241" s="70"/>
      <c r="CU241" s="70"/>
      <c r="CV241" s="70"/>
      <c r="CW241" s="70"/>
      <c r="CX241" s="132"/>
    </row>
    <row r="242" spans="2:102" s="14" customFormat="1">
      <c r="B242" s="6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  <c r="CL242" s="70"/>
      <c r="CM242" s="70"/>
      <c r="CN242" s="70"/>
      <c r="CO242" s="70"/>
      <c r="CP242" s="70"/>
      <c r="CQ242" s="70"/>
      <c r="CR242" s="70"/>
      <c r="CS242" s="70"/>
      <c r="CT242" s="70"/>
      <c r="CU242" s="70"/>
      <c r="CV242" s="70"/>
      <c r="CW242" s="70"/>
      <c r="CX242" s="132"/>
    </row>
    <row r="243" spans="2:102" s="14" customFormat="1">
      <c r="B243" s="6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  <c r="CL243" s="70"/>
      <c r="CM243" s="70"/>
      <c r="CN243" s="70"/>
      <c r="CO243" s="70"/>
      <c r="CP243" s="70"/>
      <c r="CQ243" s="70"/>
      <c r="CR243" s="70"/>
      <c r="CS243" s="70"/>
      <c r="CT243" s="70"/>
      <c r="CU243" s="70"/>
      <c r="CV243" s="70"/>
      <c r="CW243" s="70"/>
      <c r="CX243" s="132"/>
    </row>
    <row r="244" spans="2:102" s="14" customFormat="1">
      <c r="B244" s="6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  <c r="CI244" s="70"/>
      <c r="CJ244" s="70"/>
      <c r="CK244" s="70"/>
      <c r="CL244" s="70"/>
      <c r="CM244" s="70"/>
      <c r="CN244" s="70"/>
      <c r="CO244" s="70"/>
      <c r="CP244" s="70"/>
      <c r="CQ244" s="70"/>
      <c r="CR244" s="70"/>
      <c r="CS244" s="70"/>
      <c r="CT244" s="70"/>
      <c r="CU244" s="70"/>
      <c r="CV244" s="70"/>
      <c r="CW244" s="70"/>
      <c r="CX244" s="132"/>
    </row>
    <row r="245" spans="2:102" s="14" customFormat="1">
      <c r="B245" s="6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  <c r="CL245" s="70"/>
      <c r="CM245" s="70"/>
      <c r="CN245" s="70"/>
      <c r="CO245" s="70"/>
      <c r="CP245" s="70"/>
      <c r="CQ245" s="70"/>
      <c r="CR245" s="70"/>
      <c r="CS245" s="70"/>
      <c r="CT245" s="70"/>
      <c r="CU245" s="70"/>
      <c r="CV245" s="70"/>
      <c r="CW245" s="70"/>
      <c r="CX245" s="132"/>
    </row>
    <row r="246" spans="2:102" s="14" customFormat="1">
      <c r="B246" s="6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  <c r="CL246" s="70"/>
      <c r="CM246" s="70"/>
      <c r="CN246" s="70"/>
      <c r="CO246" s="70"/>
      <c r="CP246" s="70"/>
      <c r="CQ246" s="70"/>
      <c r="CR246" s="70"/>
      <c r="CS246" s="70"/>
      <c r="CT246" s="70"/>
      <c r="CU246" s="70"/>
      <c r="CV246" s="70"/>
      <c r="CW246" s="70"/>
      <c r="CX246" s="132"/>
    </row>
    <row r="247" spans="2:102" s="14" customFormat="1">
      <c r="B247" s="6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132"/>
    </row>
    <row r="248" spans="2:102" s="14" customFormat="1">
      <c r="B248" s="6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132"/>
    </row>
    <row r="249" spans="2:102" s="14" customFormat="1">
      <c r="B249" s="6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132"/>
    </row>
    <row r="250" spans="2:102" s="14" customFormat="1">
      <c r="B250" s="6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132"/>
    </row>
    <row r="251" spans="2:102" s="14" customFormat="1">
      <c r="B251" s="6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  <c r="CT251" s="70"/>
      <c r="CU251" s="70"/>
      <c r="CV251" s="70"/>
      <c r="CW251" s="70"/>
      <c r="CX251" s="132"/>
    </row>
    <row r="252" spans="2:102" s="14" customFormat="1">
      <c r="B252" s="6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70"/>
      <c r="CW252" s="70"/>
      <c r="CX252" s="132"/>
    </row>
    <row r="253" spans="2:102" s="14" customFormat="1">
      <c r="B253" s="6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132"/>
    </row>
    <row r="254" spans="2:102" s="14" customFormat="1">
      <c r="B254" s="6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132"/>
    </row>
    <row r="255" spans="2:102" s="14" customFormat="1">
      <c r="B255" s="6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132"/>
    </row>
    <row r="256" spans="2:102" s="14" customFormat="1">
      <c r="B256" s="6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  <c r="CT256" s="70"/>
      <c r="CU256" s="70"/>
      <c r="CV256" s="70"/>
      <c r="CW256" s="70"/>
      <c r="CX256" s="132"/>
    </row>
    <row r="257" spans="2:102" s="14" customFormat="1">
      <c r="B257" s="6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  <c r="CI257" s="70"/>
      <c r="CJ257" s="70"/>
      <c r="CK257" s="70"/>
      <c r="CL257" s="70"/>
      <c r="CM257" s="70"/>
      <c r="CN257" s="70"/>
      <c r="CO257" s="70"/>
      <c r="CP257" s="70"/>
      <c r="CQ257" s="70"/>
      <c r="CR257" s="70"/>
      <c r="CS257" s="70"/>
      <c r="CT257" s="70"/>
      <c r="CU257" s="70"/>
      <c r="CV257" s="70"/>
      <c r="CW257" s="70"/>
      <c r="CX257" s="132"/>
    </row>
    <row r="258" spans="2:102" s="14" customFormat="1">
      <c r="B258" s="6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  <c r="CI258" s="70"/>
      <c r="CJ258" s="70"/>
      <c r="CK258" s="70"/>
      <c r="CL258" s="70"/>
      <c r="CM258" s="70"/>
      <c r="CN258" s="70"/>
      <c r="CO258" s="70"/>
      <c r="CP258" s="70"/>
      <c r="CQ258" s="70"/>
      <c r="CR258" s="70"/>
      <c r="CS258" s="70"/>
      <c r="CT258" s="70"/>
      <c r="CU258" s="70"/>
      <c r="CV258" s="70"/>
      <c r="CW258" s="70"/>
      <c r="CX258" s="132"/>
    </row>
    <row r="259" spans="2:102" s="14" customFormat="1">
      <c r="B259" s="6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  <c r="CI259" s="70"/>
      <c r="CJ259" s="70"/>
      <c r="CK259" s="70"/>
      <c r="CL259" s="70"/>
      <c r="CM259" s="70"/>
      <c r="CN259" s="70"/>
      <c r="CO259" s="70"/>
      <c r="CP259" s="70"/>
      <c r="CQ259" s="70"/>
      <c r="CR259" s="70"/>
      <c r="CS259" s="70"/>
      <c r="CT259" s="70"/>
      <c r="CU259" s="70"/>
      <c r="CV259" s="70"/>
      <c r="CW259" s="70"/>
      <c r="CX259" s="132"/>
    </row>
    <row r="260" spans="2:102" s="14" customFormat="1">
      <c r="B260" s="6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132"/>
    </row>
    <row r="261" spans="2:102" s="14" customFormat="1">
      <c r="B261" s="6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132"/>
    </row>
    <row r="262" spans="2:102" s="14" customFormat="1">
      <c r="B262" s="6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  <c r="CI262" s="70"/>
      <c r="CJ262" s="70"/>
      <c r="CK262" s="70"/>
      <c r="CL262" s="70"/>
      <c r="CM262" s="70"/>
      <c r="CN262" s="70"/>
      <c r="CO262" s="70"/>
      <c r="CP262" s="70"/>
      <c r="CQ262" s="70"/>
      <c r="CR262" s="70"/>
      <c r="CS262" s="70"/>
      <c r="CT262" s="70"/>
      <c r="CU262" s="70"/>
      <c r="CV262" s="70"/>
      <c r="CW262" s="70"/>
      <c r="CX262" s="132"/>
    </row>
    <row r="263" spans="2:102" s="14" customFormat="1">
      <c r="B263" s="6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  <c r="CT263" s="70"/>
      <c r="CU263" s="70"/>
      <c r="CV263" s="70"/>
      <c r="CW263" s="70"/>
      <c r="CX263" s="132"/>
    </row>
    <row r="264" spans="2:102" s="14" customFormat="1">
      <c r="B264" s="6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70"/>
      <c r="CW264" s="70"/>
      <c r="CX264" s="132"/>
    </row>
    <row r="265" spans="2:102" s="14" customFormat="1">
      <c r="B265" s="6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  <c r="CI265" s="70"/>
      <c r="CJ265" s="70"/>
      <c r="CK265" s="70"/>
      <c r="CL265" s="70"/>
      <c r="CM265" s="70"/>
      <c r="CN265" s="70"/>
      <c r="CO265" s="70"/>
      <c r="CP265" s="70"/>
      <c r="CQ265" s="70"/>
      <c r="CR265" s="70"/>
      <c r="CS265" s="70"/>
      <c r="CT265" s="70"/>
      <c r="CU265" s="70"/>
      <c r="CV265" s="70"/>
      <c r="CW265" s="70"/>
      <c r="CX265" s="132"/>
    </row>
    <row r="266" spans="2:102" s="14" customFormat="1">
      <c r="B266" s="6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  <c r="CI266" s="70"/>
      <c r="CJ266" s="70"/>
      <c r="CK266" s="70"/>
      <c r="CL266" s="70"/>
      <c r="CM266" s="70"/>
      <c r="CN266" s="70"/>
      <c r="CO266" s="70"/>
      <c r="CP266" s="70"/>
      <c r="CQ266" s="70"/>
      <c r="CR266" s="70"/>
      <c r="CS266" s="70"/>
      <c r="CT266" s="70"/>
      <c r="CU266" s="70"/>
      <c r="CV266" s="70"/>
      <c r="CW266" s="70"/>
      <c r="CX266" s="132"/>
    </row>
    <row r="267" spans="2:102" s="14" customFormat="1">
      <c r="B267" s="6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  <c r="CI267" s="70"/>
      <c r="CJ267" s="70"/>
      <c r="CK267" s="70"/>
      <c r="CL267" s="70"/>
      <c r="CM267" s="70"/>
      <c r="CN267" s="70"/>
      <c r="CO267" s="70"/>
      <c r="CP267" s="70"/>
      <c r="CQ267" s="70"/>
      <c r="CR267" s="70"/>
      <c r="CS267" s="70"/>
      <c r="CT267" s="70"/>
      <c r="CU267" s="70"/>
      <c r="CV267" s="70"/>
      <c r="CW267" s="70"/>
      <c r="CX267" s="132"/>
    </row>
    <row r="268" spans="2:102" s="14" customFormat="1">
      <c r="B268" s="6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  <c r="CI268" s="70"/>
      <c r="CJ268" s="70"/>
      <c r="CK268" s="70"/>
      <c r="CL268" s="70"/>
      <c r="CM268" s="70"/>
      <c r="CN268" s="70"/>
      <c r="CO268" s="70"/>
      <c r="CP268" s="70"/>
      <c r="CQ268" s="70"/>
      <c r="CR268" s="70"/>
      <c r="CS268" s="70"/>
      <c r="CT268" s="70"/>
      <c r="CU268" s="70"/>
      <c r="CV268" s="70"/>
      <c r="CW268" s="70"/>
      <c r="CX268" s="132"/>
    </row>
    <row r="269" spans="2:102" s="14" customFormat="1">
      <c r="B269" s="6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  <c r="CI269" s="70"/>
      <c r="CJ269" s="70"/>
      <c r="CK269" s="70"/>
      <c r="CL269" s="70"/>
      <c r="CM269" s="70"/>
      <c r="CN269" s="70"/>
      <c r="CO269" s="70"/>
      <c r="CP269" s="70"/>
      <c r="CQ269" s="70"/>
      <c r="CR269" s="70"/>
      <c r="CS269" s="70"/>
      <c r="CT269" s="70"/>
      <c r="CU269" s="70"/>
      <c r="CV269" s="70"/>
      <c r="CW269" s="70"/>
      <c r="CX269" s="132"/>
    </row>
    <row r="270" spans="2:102" s="14" customFormat="1">
      <c r="B270" s="6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  <c r="CL270" s="70"/>
      <c r="CM270" s="70"/>
      <c r="CN270" s="70"/>
      <c r="CO270" s="70"/>
      <c r="CP270" s="70"/>
      <c r="CQ270" s="70"/>
      <c r="CR270" s="70"/>
      <c r="CS270" s="70"/>
      <c r="CT270" s="70"/>
      <c r="CU270" s="70"/>
      <c r="CV270" s="70"/>
      <c r="CW270" s="70"/>
      <c r="CX270" s="132"/>
    </row>
    <row r="271" spans="2:102" s="14" customFormat="1">
      <c r="B271" s="6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  <c r="CL271" s="70"/>
      <c r="CM271" s="70"/>
      <c r="CN271" s="70"/>
      <c r="CO271" s="70"/>
      <c r="CP271" s="70"/>
      <c r="CQ271" s="70"/>
      <c r="CR271" s="70"/>
      <c r="CS271" s="70"/>
      <c r="CT271" s="70"/>
      <c r="CU271" s="70"/>
      <c r="CV271" s="70"/>
      <c r="CW271" s="70"/>
      <c r="CX271" s="132"/>
    </row>
    <row r="272" spans="2:102" s="14" customFormat="1">
      <c r="B272" s="6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  <c r="CI272" s="70"/>
      <c r="CJ272" s="70"/>
      <c r="CK272" s="70"/>
      <c r="CL272" s="70"/>
      <c r="CM272" s="70"/>
      <c r="CN272" s="70"/>
      <c r="CO272" s="70"/>
      <c r="CP272" s="70"/>
      <c r="CQ272" s="70"/>
      <c r="CR272" s="70"/>
      <c r="CS272" s="70"/>
      <c r="CT272" s="70"/>
      <c r="CU272" s="70"/>
      <c r="CV272" s="70"/>
      <c r="CW272" s="70"/>
      <c r="CX272" s="132"/>
    </row>
    <row r="273" spans="2:102" s="14" customFormat="1">
      <c r="B273" s="6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  <c r="CI273" s="70"/>
      <c r="CJ273" s="70"/>
      <c r="CK273" s="70"/>
      <c r="CL273" s="70"/>
      <c r="CM273" s="70"/>
      <c r="CN273" s="70"/>
      <c r="CO273" s="70"/>
      <c r="CP273" s="70"/>
      <c r="CQ273" s="70"/>
      <c r="CR273" s="70"/>
      <c r="CS273" s="70"/>
      <c r="CT273" s="70"/>
      <c r="CU273" s="70"/>
      <c r="CV273" s="70"/>
      <c r="CW273" s="70"/>
      <c r="CX273" s="132"/>
    </row>
    <row r="274" spans="2:102" s="14" customFormat="1">
      <c r="B274" s="6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  <c r="CL274" s="70"/>
      <c r="CM274" s="70"/>
      <c r="CN274" s="70"/>
      <c r="CO274" s="70"/>
      <c r="CP274" s="70"/>
      <c r="CQ274" s="70"/>
      <c r="CR274" s="70"/>
      <c r="CS274" s="70"/>
      <c r="CT274" s="70"/>
      <c r="CU274" s="70"/>
      <c r="CV274" s="70"/>
      <c r="CW274" s="70"/>
      <c r="CX274" s="132"/>
    </row>
    <row r="275" spans="2:102" s="14" customFormat="1">
      <c r="B275" s="6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  <c r="CL275" s="70"/>
      <c r="CM275" s="70"/>
      <c r="CN275" s="70"/>
      <c r="CO275" s="70"/>
      <c r="CP275" s="70"/>
      <c r="CQ275" s="70"/>
      <c r="CR275" s="70"/>
      <c r="CS275" s="70"/>
      <c r="CT275" s="70"/>
      <c r="CU275" s="70"/>
      <c r="CV275" s="70"/>
      <c r="CW275" s="70"/>
      <c r="CX275" s="132"/>
    </row>
    <row r="276" spans="2:102" s="14" customFormat="1">
      <c r="B276" s="6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  <c r="CI276" s="70"/>
      <c r="CJ276" s="70"/>
      <c r="CK276" s="70"/>
      <c r="CL276" s="70"/>
      <c r="CM276" s="70"/>
      <c r="CN276" s="70"/>
      <c r="CO276" s="70"/>
      <c r="CP276" s="70"/>
      <c r="CQ276" s="70"/>
      <c r="CR276" s="70"/>
      <c r="CS276" s="70"/>
      <c r="CT276" s="70"/>
      <c r="CU276" s="70"/>
      <c r="CV276" s="70"/>
      <c r="CW276" s="70"/>
      <c r="CX276" s="132"/>
    </row>
    <row r="277" spans="2:102" s="14" customFormat="1">
      <c r="B277" s="6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  <c r="CL277" s="70"/>
      <c r="CM277" s="70"/>
      <c r="CN277" s="70"/>
      <c r="CO277" s="70"/>
      <c r="CP277" s="70"/>
      <c r="CQ277" s="70"/>
      <c r="CR277" s="70"/>
      <c r="CS277" s="70"/>
      <c r="CT277" s="70"/>
      <c r="CU277" s="70"/>
      <c r="CV277" s="70"/>
      <c r="CW277" s="70"/>
      <c r="CX277" s="132"/>
    </row>
    <row r="278" spans="2:102" s="14" customFormat="1">
      <c r="B278" s="6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  <c r="CL278" s="70"/>
      <c r="CM278" s="70"/>
      <c r="CN278" s="70"/>
      <c r="CO278" s="70"/>
      <c r="CP278" s="70"/>
      <c r="CQ278" s="70"/>
      <c r="CR278" s="70"/>
      <c r="CS278" s="70"/>
      <c r="CT278" s="70"/>
      <c r="CU278" s="70"/>
      <c r="CV278" s="70"/>
      <c r="CW278" s="70"/>
      <c r="CX278" s="132"/>
    </row>
    <row r="279" spans="2:102" s="14" customFormat="1">
      <c r="B279" s="6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  <c r="CI279" s="70"/>
      <c r="CJ279" s="70"/>
      <c r="CK279" s="70"/>
      <c r="CL279" s="70"/>
      <c r="CM279" s="70"/>
      <c r="CN279" s="70"/>
      <c r="CO279" s="70"/>
      <c r="CP279" s="70"/>
      <c r="CQ279" s="70"/>
      <c r="CR279" s="70"/>
      <c r="CS279" s="70"/>
      <c r="CT279" s="70"/>
      <c r="CU279" s="70"/>
      <c r="CV279" s="70"/>
      <c r="CW279" s="70"/>
      <c r="CX279" s="132"/>
    </row>
    <row r="280" spans="2:102" s="14" customFormat="1">
      <c r="B280" s="6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  <c r="CL280" s="70"/>
      <c r="CM280" s="70"/>
      <c r="CN280" s="70"/>
      <c r="CO280" s="70"/>
      <c r="CP280" s="70"/>
      <c r="CQ280" s="70"/>
      <c r="CR280" s="70"/>
      <c r="CS280" s="70"/>
      <c r="CT280" s="70"/>
      <c r="CU280" s="70"/>
      <c r="CV280" s="70"/>
      <c r="CW280" s="70"/>
      <c r="CX280" s="132"/>
    </row>
    <row r="281" spans="2:102" s="14" customFormat="1">
      <c r="B281" s="6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  <c r="CL281" s="70"/>
      <c r="CM281" s="70"/>
      <c r="CN281" s="70"/>
      <c r="CO281" s="70"/>
      <c r="CP281" s="70"/>
      <c r="CQ281" s="70"/>
      <c r="CR281" s="70"/>
      <c r="CS281" s="70"/>
      <c r="CT281" s="70"/>
      <c r="CU281" s="70"/>
      <c r="CV281" s="70"/>
      <c r="CW281" s="70"/>
      <c r="CX281" s="132"/>
    </row>
    <row r="282" spans="2:102" s="14" customFormat="1">
      <c r="B282" s="6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132"/>
    </row>
    <row r="283" spans="2:102" s="14" customFormat="1">
      <c r="B283" s="6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132"/>
    </row>
    <row r="284" spans="2:102" s="14" customFormat="1">
      <c r="B284" s="6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132"/>
    </row>
    <row r="285" spans="2:102" s="14" customFormat="1">
      <c r="B285" s="6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70"/>
      <c r="CW285" s="70"/>
      <c r="CX285" s="132"/>
    </row>
    <row r="286" spans="2:102" s="14" customFormat="1">
      <c r="B286" s="6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  <c r="CI286" s="70"/>
      <c r="CJ286" s="70"/>
      <c r="CK286" s="70"/>
      <c r="CL286" s="70"/>
      <c r="CM286" s="70"/>
      <c r="CN286" s="70"/>
      <c r="CO286" s="70"/>
      <c r="CP286" s="70"/>
      <c r="CQ286" s="70"/>
      <c r="CR286" s="70"/>
      <c r="CS286" s="70"/>
      <c r="CT286" s="70"/>
      <c r="CU286" s="70"/>
      <c r="CV286" s="70"/>
      <c r="CW286" s="70"/>
      <c r="CX286" s="132"/>
    </row>
    <row r="287" spans="2:102" s="14" customFormat="1">
      <c r="B287" s="6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  <c r="CI287" s="70"/>
      <c r="CJ287" s="70"/>
      <c r="CK287" s="70"/>
      <c r="CL287" s="70"/>
      <c r="CM287" s="70"/>
      <c r="CN287" s="70"/>
      <c r="CO287" s="70"/>
      <c r="CP287" s="70"/>
      <c r="CQ287" s="70"/>
      <c r="CR287" s="70"/>
      <c r="CS287" s="70"/>
      <c r="CT287" s="70"/>
      <c r="CU287" s="70"/>
      <c r="CV287" s="70"/>
      <c r="CW287" s="70"/>
      <c r="CX287" s="132"/>
    </row>
    <row r="288" spans="2:102" s="14" customFormat="1">
      <c r="B288" s="6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70"/>
      <c r="CW288" s="70"/>
      <c r="CX288" s="132"/>
    </row>
    <row r="289" spans="2:102" s="14" customFormat="1">
      <c r="B289" s="6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  <c r="CI289" s="70"/>
      <c r="CJ289" s="70"/>
      <c r="CK289" s="70"/>
      <c r="CL289" s="70"/>
      <c r="CM289" s="70"/>
      <c r="CN289" s="70"/>
      <c r="CO289" s="70"/>
      <c r="CP289" s="70"/>
      <c r="CQ289" s="70"/>
      <c r="CR289" s="70"/>
      <c r="CS289" s="70"/>
      <c r="CT289" s="70"/>
      <c r="CU289" s="70"/>
      <c r="CV289" s="70"/>
      <c r="CW289" s="70"/>
      <c r="CX289" s="132"/>
    </row>
    <row r="290" spans="2:102" s="14" customFormat="1">
      <c r="B290" s="6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  <c r="CL290" s="70"/>
      <c r="CM290" s="70"/>
      <c r="CN290" s="70"/>
      <c r="CO290" s="70"/>
      <c r="CP290" s="70"/>
      <c r="CQ290" s="70"/>
      <c r="CR290" s="70"/>
      <c r="CS290" s="70"/>
      <c r="CT290" s="70"/>
      <c r="CU290" s="70"/>
      <c r="CV290" s="70"/>
      <c r="CW290" s="70"/>
      <c r="CX290" s="132"/>
    </row>
    <row r="291" spans="2:102" s="14" customFormat="1">
      <c r="B291" s="6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  <c r="CL291" s="70"/>
      <c r="CM291" s="70"/>
      <c r="CN291" s="70"/>
      <c r="CO291" s="70"/>
      <c r="CP291" s="70"/>
      <c r="CQ291" s="70"/>
      <c r="CR291" s="70"/>
      <c r="CS291" s="70"/>
      <c r="CT291" s="70"/>
      <c r="CU291" s="70"/>
      <c r="CV291" s="70"/>
      <c r="CW291" s="70"/>
      <c r="CX291" s="132"/>
    </row>
    <row r="292" spans="2:102" s="14" customFormat="1">
      <c r="B292" s="6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  <c r="CL292" s="70"/>
      <c r="CM292" s="70"/>
      <c r="CN292" s="70"/>
      <c r="CO292" s="70"/>
      <c r="CP292" s="70"/>
      <c r="CQ292" s="70"/>
      <c r="CR292" s="70"/>
      <c r="CS292" s="70"/>
      <c r="CT292" s="70"/>
      <c r="CU292" s="70"/>
      <c r="CV292" s="70"/>
      <c r="CW292" s="70"/>
      <c r="CX292" s="132"/>
    </row>
    <row r="293" spans="2:102" s="14" customFormat="1">
      <c r="B293" s="6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  <c r="CI293" s="70"/>
      <c r="CJ293" s="70"/>
      <c r="CK293" s="70"/>
      <c r="CL293" s="70"/>
      <c r="CM293" s="70"/>
      <c r="CN293" s="70"/>
      <c r="CO293" s="70"/>
      <c r="CP293" s="70"/>
      <c r="CQ293" s="70"/>
      <c r="CR293" s="70"/>
      <c r="CS293" s="70"/>
      <c r="CT293" s="70"/>
      <c r="CU293" s="70"/>
      <c r="CV293" s="70"/>
      <c r="CW293" s="70"/>
      <c r="CX293" s="132"/>
    </row>
    <row r="294" spans="2:102" s="14" customFormat="1">
      <c r="B294" s="6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  <c r="CI294" s="70"/>
      <c r="CJ294" s="70"/>
      <c r="CK294" s="70"/>
      <c r="CL294" s="70"/>
      <c r="CM294" s="70"/>
      <c r="CN294" s="70"/>
      <c r="CO294" s="70"/>
      <c r="CP294" s="70"/>
      <c r="CQ294" s="70"/>
      <c r="CR294" s="70"/>
      <c r="CS294" s="70"/>
      <c r="CT294" s="70"/>
      <c r="CU294" s="70"/>
      <c r="CV294" s="70"/>
      <c r="CW294" s="70"/>
      <c r="CX294" s="132"/>
    </row>
    <row r="295" spans="2:102" s="14" customFormat="1">
      <c r="B295" s="6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  <c r="CI295" s="70"/>
      <c r="CJ295" s="70"/>
      <c r="CK295" s="70"/>
      <c r="CL295" s="70"/>
      <c r="CM295" s="70"/>
      <c r="CN295" s="70"/>
      <c r="CO295" s="70"/>
      <c r="CP295" s="70"/>
      <c r="CQ295" s="70"/>
      <c r="CR295" s="70"/>
      <c r="CS295" s="70"/>
      <c r="CT295" s="70"/>
      <c r="CU295" s="70"/>
      <c r="CV295" s="70"/>
      <c r="CW295" s="70"/>
      <c r="CX295" s="132"/>
    </row>
    <row r="296" spans="2:102" s="14" customFormat="1">
      <c r="B296" s="6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  <c r="CI296" s="70"/>
      <c r="CJ296" s="70"/>
      <c r="CK296" s="70"/>
      <c r="CL296" s="70"/>
      <c r="CM296" s="70"/>
      <c r="CN296" s="70"/>
      <c r="CO296" s="70"/>
      <c r="CP296" s="70"/>
      <c r="CQ296" s="70"/>
      <c r="CR296" s="70"/>
      <c r="CS296" s="70"/>
      <c r="CT296" s="70"/>
      <c r="CU296" s="70"/>
      <c r="CV296" s="70"/>
      <c r="CW296" s="70"/>
      <c r="CX296" s="132"/>
    </row>
    <row r="297" spans="2:102" s="14" customFormat="1">
      <c r="B297" s="6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  <c r="CI297" s="70"/>
      <c r="CJ297" s="70"/>
      <c r="CK297" s="70"/>
      <c r="CL297" s="70"/>
      <c r="CM297" s="70"/>
      <c r="CN297" s="70"/>
      <c r="CO297" s="70"/>
      <c r="CP297" s="70"/>
      <c r="CQ297" s="70"/>
      <c r="CR297" s="70"/>
      <c r="CS297" s="70"/>
      <c r="CT297" s="70"/>
      <c r="CU297" s="70"/>
      <c r="CV297" s="70"/>
      <c r="CW297" s="70"/>
      <c r="CX297" s="132"/>
    </row>
    <row r="298" spans="2:102" s="14" customFormat="1">
      <c r="B298" s="6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  <c r="CI298" s="70"/>
      <c r="CJ298" s="70"/>
      <c r="CK298" s="70"/>
      <c r="CL298" s="70"/>
      <c r="CM298" s="70"/>
      <c r="CN298" s="70"/>
      <c r="CO298" s="70"/>
      <c r="CP298" s="70"/>
      <c r="CQ298" s="70"/>
      <c r="CR298" s="70"/>
      <c r="CS298" s="70"/>
      <c r="CT298" s="70"/>
      <c r="CU298" s="70"/>
      <c r="CV298" s="70"/>
      <c r="CW298" s="70"/>
      <c r="CX298" s="132"/>
    </row>
    <row r="299" spans="2:102" s="14" customFormat="1">
      <c r="B299" s="6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  <c r="CI299" s="70"/>
      <c r="CJ299" s="70"/>
      <c r="CK299" s="70"/>
      <c r="CL299" s="70"/>
      <c r="CM299" s="70"/>
      <c r="CN299" s="70"/>
      <c r="CO299" s="70"/>
      <c r="CP299" s="70"/>
      <c r="CQ299" s="70"/>
      <c r="CR299" s="70"/>
      <c r="CS299" s="70"/>
      <c r="CT299" s="70"/>
      <c r="CU299" s="70"/>
      <c r="CV299" s="70"/>
      <c r="CW299" s="70"/>
      <c r="CX299" s="132"/>
    </row>
    <row r="300" spans="2:102" s="14" customFormat="1">
      <c r="B300" s="6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  <c r="CI300" s="70"/>
      <c r="CJ300" s="70"/>
      <c r="CK300" s="70"/>
      <c r="CL300" s="70"/>
      <c r="CM300" s="70"/>
      <c r="CN300" s="70"/>
      <c r="CO300" s="70"/>
      <c r="CP300" s="70"/>
      <c r="CQ300" s="70"/>
      <c r="CR300" s="70"/>
      <c r="CS300" s="70"/>
      <c r="CT300" s="70"/>
      <c r="CU300" s="70"/>
      <c r="CV300" s="70"/>
      <c r="CW300" s="70"/>
      <c r="CX300" s="132"/>
    </row>
    <row r="301" spans="2:102" s="14" customFormat="1">
      <c r="B301" s="6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70"/>
      <c r="CW301" s="70"/>
      <c r="CX301" s="132"/>
    </row>
    <row r="302" spans="2:102" s="14" customFormat="1">
      <c r="B302" s="6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  <c r="CI302" s="70"/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  <c r="CT302" s="70"/>
      <c r="CU302" s="70"/>
      <c r="CV302" s="70"/>
      <c r="CW302" s="70"/>
      <c r="CX302" s="132"/>
    </row>
    <row r="303" spans="2:102" s="14" customFormat="1">
      <c r="B303" s="6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  <c r="CI303" s="70"/>
      <c r="CJ303" s="70"/>
      <c r="CK303" s="70"/>
      <c r="CL303" s="70"/>
      <c r="CM303" s="70"/>
      <c r="CN303" s="70"/>
      <c r="CO303" s="70"/>
      <c r="CP303" s="70"/>
      <c r="CQ303" s="70"/>
      <c r="CR303" s="70"/>
      <c r="CS303" s="70"/>
      <c r="CT303" s="70"/>
      <c r="CU303" s="70"/>
      <c r="CV303" s="70"/>
      <c r="CW303" s="70"/>
      <c r="CX303" s="132"/>
    </row>
    <row r="304" spans="2:102" s="14" customFormat="1">
      <c r="B304" s="6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  <c r="CI304" s="70"/>
      <c r="CJ304" s="70"/>
      <c r="CK304" s="70"/>
      <c r="CL304" s="70"/>
      <c r="CM304" s="70"/>
      <c r="CN304" s="70"/>
      <c r="CO304" s="70"/>
      <c r="CP304" s="70"/>
      <c r="CQ304" s="70"/>
      <c r="CR304" s="70"/>
      <c r="CS304" s="70"/>
      <c r="CT304" s="70"/>
      <c r="CU304" s="70"/>
      <c r="CV304" s="70"/>
      <c r="CW304" s="70"/>
      <c r="CX304" s="132"/>
    </row>
    <row r="305" spans="2:102" s="14" customFormat="1">
      <c r="B305" s="6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  <c r="CT305" s="70"/>
      <c r="CU305" s="70"/>
      <c r="CV305" s="70"/>
      <c r="CW305" s="70"/>
      <c r="CX305" s="132"/>
    </row>
    <row r="306" spans="2:102" s="14" customFormat="1">
      <c r="B306" s="6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  <c r="CI306" s="70"/>
      <c r="CJ306" s="70"/>
      <c r="CK306" s="70"/>
      <c r="CL306" s="70"/>
      <c r="CM306" s="70"/>
      <c r="CN306" s="70"/>
      <c r="CO306" s="70"/>
      <c r="CP306" s="70"/>
      <c r="CQ306" s="70"/>
      <c r="CR306" s="70"/>
      <c r="CS306" s="70"/>
      <c r="CT306" s="70"/>
      <c r="CU306" s="70"/>
      <c r="CV306" s="70"/>
      <c r="CW306" s="70"/>
      <c r="CX306" s="132"/>
    </row>
    <row r="307" spans="2:102" s="14" customFormat="1">
      <c r="B307" s="6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  <c r="CT307" s="70"/>
      <c r="CU307" s="70"/>
      <c r="CV307" s="70"/>
      <c r="CW307" s="70"/>
      <c r="CX307" s="132"/>
    </row>
    <row r="308" spans="2:102" s="14" customFormat="1">
      <c r="B308" s="6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  <c r="CI308" s="70"/>
      <c r="CJ308" s="70"/>
      <c r="CK308" s="70"/>
      <c r="CL308" s="70"/>
      <c r="CM308" s="70"/>
      <c r="CN308" s="70"/>
      <c r="CO308" s="70"/>
      <c r="CP308" s="70"/>
      <c r="CQ308" s="70"/>
      <c r="CR308" s="70"/>
      <c r="CS308" s="70"/>
      <c r="CT308" s="70"/>
      <c r="CU308" s="70"/>
      <c r="CV308" s="70"/>
      <c r="CW308" s="70"/>
      <c r="CX308" s="132"/>
    </row>
    <row r="309" spans="2:102" s="14" customFormat="1">
      <c r="B309" s="6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  <c r="CI309" s="70"/>
      <c r="CJ309" s="70"/>
      <c r="CK309" s="70"/>
      <c r="CL309" s="70"/>
      <c r="CM309" s="70"/>
      <c r="CN309" s="70"/>
      <c r="CO309" s="70"/>
      <c r="CP309" s="70"/>
      <c r="CQ309" s="70"/>
      <c r="CR309" s="70"/>
      <c r="CS309" s="70"/>
      <c r="CT309" s="70"/>
      <c r="CU309" s="70"/>
      <c r="CV309" s="70"/>
      <c r="CW309" s="70"/>
      <c r="CX309" s="132"/>
    </row>
    <row r="310" spans="2:102" s="14" customFormat="1">
      <c r="B310" s="6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  <c r="CI310" s="70"/>
      <c r="CJ310" s="70"/>
      <c r="CK310" s="70"/>
      <c r="CL310" s="70"/>
      <c r="CM310" s="70"/>
      <c r="CN310" s="70"/>
      <c r="CO310" s="70"/>
      <c r="CP310" s="70"/>
      <c r="CQ310" s="70"/>
      <c r="CR310" s="70"/>
      <c r="CS310" s="70"/>
      <c r="CT310" s="70"/>
      <c r="CU310" s="70"/>
      <c r="CV310" s="70"/>
      <c r="CW310" s="70"/>
      <c r="CX310" s="132"/>
    </row>
    <row r="311" spans="2:102" s="14" customFormat="1">
      <c r="B311" s="6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132"/>
    </row>
    <row r="312" spans="2:102" s="14" customFormat="1">
      <c r="B312" s="6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132"/>
    </row>
    <row r="313" spans="2:102" s="14" customFormat="1">
      <c r="B313" s="6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132"/>
    </row>
    <row r="314" spans="2:102" s="14" customFormat="1">
      <c r="B314" s="6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/>
      <c r="CJ314" s="70"/>
      <c r="CK314" s="70"/>
      <c r="CL314" s="70"/>
      <c r="CM314" s="70"/>
      <c r="CN314" s="70"/>
      <c r="CO314" s="70"/>
      <c r="CP314" s="70"/>
      <c r="CQ314" s="70"/>
      <c r="CR314" s="70"/>
      <c r="CS314" s="70"/>
      <c r="CT314" s="70"/>
      <c r="CU314" s="70"/>
      <c r="CV314" s="70"/>
      <c r="CW314" s="70"/>
      <c r="CX314" s="132"/>
    </row>
    <row r="315" spans="2:102" s="14" customFormat="1">
      <c r="B315" s="6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0"/>
      <c r="CR315" s="70"/>
      <c r="CS315" s="70"/>
      <c r="CT315" s="70"/>
      <c r="CU315" s="70"/>
      <c r="CV315" s="70"/>
      <c r="CW315" s="70"/>
      <c r="CX315" s="132"/>
    </row>
    <row r="316" spans="2:102" s="14" customFormat="1">
      <c r="B316" s="6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  <c r="CI316" s="70"/>
      <c r="CJ316" s="70"/>
      <c r="CK316" s="70"/>
      <c r="CL316" s="70"/>
      <c r="CM316" s="70"/>
      <c r="CN316" s="70"/>
      <c r="CO316" s="70"/>
      <c r="CP316" s="70"/>
      <c r="CQ316" s="70"/>
      <c r="CR316" s="70"/>
      <c r="CS316" s="70"/>
      <c r="CT316" s="70"/>
      <c r="CU316" s="70"/>
      <c r="CV316" s="70"/>
      <c r="CW316" s="70"/>
      <c r="CX316" s="132"/>
    </row>
    <row r="317" spans="2:102" s="14" customFormat="1">
      <c r="B317" s="6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  <c r="CI317" s="70"/>
      <c r="CJ317" s="70"/>
      <c r="CK317" s="70"/>
      <c r="CL317" s="70"/>
      <c r="CM317" s="70"/>
      <c r="CN317" s="70"/>
      <c r="CO317" s="70"/>
      <c r="CP317" s="70"/>
      <c r="CQ317" s="70"/>
      <c r="CR317" s="70"/>
      <c r="CS317" s="70"/>
      <c r="CT317" s="70"/>
      <c r="CU317" s="70"/>
      <c r="CV317" s="70"/>
      <c r="CW317" s="70"/>
      <c r="CX317" s="132"/>
    </row>
    <row r="318" spans="2:102" s="14" customFormat="1">
      <c r="B318" s="6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  <c r="CI318" s="70"/>
      <c r="CJ318" s="70"/>
      <c r="CK318" s="70"/>
      <c r="CL318" s="70"/>
      <c r="CM318" s="70"/>
      <c r="CN318" s="70"/>
      <c r="CO318" s="70"/>
      <c r="CP318" s="70"/>
      <c r="CQ318" s="70"/>
      <c r="CR318" s="70"/>
      <c r="CS318" s="70"/>
      <c r="CT318" s="70"/>
      <c r="CU318" s="70"/>
      <c r="CV318" s="70"/>
      <c r="CW318" s="70"/>
      <c r="CX318" s="132"/>
    </row>
    <row r="319" spans="2:102" s="14" customFormat="1">
      <c r="B319" s="6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  <c r="CI319" s="70"/>
      <c r="CJ319" s="70"/>
      <c r="CK319" s="70"/>
      <c r="CL319" s="70"/>
      <c r="CM319" s="70"/>
      <c r="CN319" s="70"/>
      <c r="CO319" s="70"/>
      <c r="CP319" s="70"/>
      <c r="CQ319" s="70"/>
      <c r="CR319" s="70"/>
      <c r="CS319" s="70"/>
      <c r="CT319" s="70"/>
      <c r="CU319" s="70"/>
      <c r="CV319" s="70"/>
      <c r="CW319" s="70"/>
      <c r="CX319" s="132"/>
    </row>
    <row r="320" spans="2:102" s="14" customFormat="1">
      <c r="B320" s="6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  <c r="CI320" s="70"/>
      <c r="CJ320" s="70"/>
      <c r="CK320" s="70"/>
      <c r="CL320" s="70"/>
      <c r="CM320" s="70"/>
      <c r="CN320" s="70"/>
      <c r="CO320" s="70"/>
      <c r="CP320" s="70"/>
      <c r="CQ320" s="70"/>
      <c r="CR320" s="70"/>
      <c r="CS320" s="70"/>
      <c r="CT320" s="70"/>
      <c r="CU320" s="70"/>
      <c r="CV320" s="70"/>
      <c r="CW320" s="70"/>
      <c r="CX320" s="132"/>
    </row>
    <row r="321" spans="2:102" s="14" customFormat="1">
      <c r="B321" s="6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132"/>
    </row>
    <row r="322" spans="2:102" s="14" customFormat="1">
      <c r="B322" s="6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132"/>
    </row>
    <row r="323" spans="2:102" s="14" customFormat="1">
      <c r="B323" s="6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132"/>
    </row>
    <row r="324" spans="2:102" s="14" customFormat="1">
      <c r="B324" s="6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132"/>
    </row>
    <row r="325" spans="2:102" s="14" customFormat="1">
      <c r="B325" s="6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132"/>
    </row>
    <row r="326" spans="2:102" s="14" customFormat="1">
      <c r="B326" s="6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132"/>
    </row>
    <row r="327" spans="2:102" s="14" customFormat="1">
      <c r="B327" s="6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132"/>
    </row>
    <row r="328" spans="2:102" s="14" customFormat="1">
      <c r="B328" s="6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  <c r="CT328" s="70"/>
      <c r="CU328" s="70"/>
      <c r="CV328" s="70"/>
      <c r="CW328" s="70"/>
      <c r="CX328" s="132"/>
    </row>
    <row r="329" spans="2:102" s="14" customFormat="1">
      <c r="B329" s="6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  <c r="CI329" s="70"/>
      <c r="CJ329" s="70"/>
      <c r="CK329" s="70"/>
      <c r="CL329" s="70"/>
      <c r="CM329" s="70"/>
      <c r="CN329" s="70"/>
      <c r="CO329" s="70"/>
      <c r="CP329" s="70"/>
      <c r="CQ329" s="70"/>
      <c r="CR329" s="70"/>
      <c r="CS329" s="70"/>
      <c r="CT329" s="70"/>
      <c r="CU329" s="70"/>
      <c r="CV329" s="70"/>
      <c r="CW329" s="70"/>
      <c r="CX329" s="132"/>
    </row>
    <row r="330" spans="2:102" s="14" customFormat="1">
      <c r="B330" s="6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0"/>
      <c r="CG330" s="70"/>
      <c r="CH330" s="70"/>
      <c r="CI330" s="70"/>
      <c r="CJ330" s="70"/>
      <c r="CK330" s="70"/>
      <c r="CL330" s="70"/>
      <c r="CM330" s="70"/>
      <c r="CN330" s="70"/>
      <c r="CO330" s="70"/>
      <c r="CP330" s="70"/>
      <c r="CQ330" s="70"/>
      <c r="CR330" s="70"/>
      <c r="CS330" s="70"/>
      <c r="CT330" s="70"/>
      <c r="CU330" s="70"/>
      <c r="CV330" s="70"/>
      <c r="CW330" s="70"/>
      <c r="CX330" s="132"/>
    </row>
    <row r="331" spans="2:102" s="14" customFormat="1">
      <c r="B331" s="6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0"/>
      <c r="CG331" s="70"/>
      <c r="CH331" s="70"/>
      <c r="CI331" s="70"/>
      <c r="CJ331" s="70"/>
      <c r="CK331" s="70"/>
      <c r="CL331" s="70"/>
      <c r="CM331" s="70"/>
      <c r="CN331" s="70"/>
      <c r="CO331" s="70"/>
      <c r="CP331" s="70"/>
      <c r="CQ331" s="70"/>
      <c r="CR331" s="70"/>
      <c r="CS331" s="70"/>
      <c r="CT331" s="70"/>
      <c r="CU331" s="70"/>
      <c r="CV331" s="70"/>
      <c r="CW331" s="70"/>
      <c r="CX331" s="132"/>
    </row>
    <row r="332" spans="2:102" s="14" customFormat="1">
      <c r="B332" s="6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0"/>
      <c r="CG332" s="70"/>
      <c r="CH332" s="70"/>
      <c r="CI332" s="70"/>
      <c r="CJ332" s="70"/>
      <c r="CK332" s="70"/>
      <c r="CL332" s="70"/>
      <c r="CM332" s="70"/>
      <c r="CN332" s="70"/>
      <c r="CO332" s="70"/>
      <c r="CP332" s="70"/>
      <c r="CQ332" s="70"/>
      <c r="CR332" s="70"/>
      <c r="CS332" s="70"/>
      <c r="CT332" s="70"/>
      <c r="CU332" s="70"/>
      <c r="CV332" s="70"/>
      <c r="CW332" s="70"/>
      <c r="CX332" s="132"/>
    </row>
    <row r="333" spans="2:102" s="14" customFormat="1">
      <c r="B333" s="6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/>
      <c r="CF333" s="70"/>
      <c r="CG333" s="70"/>
      <c r="CH333" s="70"/>
      <c r="CI333" s="70"/>
      <c r="CJ333" s="70"/>
      <c r="CK333" s="70"/>
      <c r="CL333" s="70"/>
      <c r="CM333" s="70"/>
      <c r="CN333" s="70"/>
      <c r="CO333" s="70"/>
      <c r="CP333" s="70"/>
      <c r="CQ333" s="70"/>
      <c r="CR333" s="70"/>
      <c r="CS333" s="70"/>
      <c r="CT333" s="70"/>
      <c r="CU333" s="70"/>
      <c r="CV333" s="70"/>
      <c r="CW333" s="70"/>
      <c r="CX333" s="132"/>
    </row>
    <row r="334" spans="2:102" s="14" customFormat="1">
      <c r="B334" s="6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0"/>
      <c r="CF334" s="70"/>
      <c r="CG334" s="70"/>
      <c r="CH334" s="70"/>
      <c r="CI334" s="70"/>
      <c r="CJ334" s="70"/>
      <c r="CK334" s="70"/>
      <c r="CL334" s="70"/>
      <c r="CM334" s="70"/>
      <c r="CN334" s="70"/>
      <c r="CO334" s="70"/>
      <c r="CP334" s="70"/>
      <c r="CQ334" s="70"/>
      <c r="CR334" s="70"/>
      <c r="CS334" s="70"/>
      <c r="CT334" s="70"/>
      <c r="CU334" s="70"/>
      <c r="CV334" s="70"/>
      <c r="CW334" s="70"/>
      <c r="CX334" s="132"/>
    </row>
    <row r="335" spans="2:102" s="14" customFormat="1">
      <c r="B335" s="6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0"/>
      <c r="CG335" s="70"/>
      <c r="CH335" s="70"/>
      <c r="CI335" s="70"/>
      <c r="CJ335" s="70"/>
      <c r="CK335" s="70"/>
      <c r="CL335" s="70"/>
      <c r="CM335" s="70"/>
      <c r="CN335" s="70"/>
      <c r="CO335" s="70"/>
      <c r="CP335" s="70"/>
      <c r="CQ335" s="70"/>
      <c r="CR335" s="70"/>
      <c r="CS335" s="70"/>
      <c r="CT335" s="70"/>
      <c r="CU335" s="70"/>
      <c r="CV335" s="70"/>
      <c r="CW335" s="70"/>
      <c r="CX335" s="132"/>
    </row>
    <row r="336" spans="2:102" s="14" customFormat="1">
      <c r="B336" s="6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0"/>
      <c r="CG336" s="70"/>
      <c r="CH336" s="70"/>
      <c r="CI336" s="70"/>
      <c r="CJ336" s="70"/>
      <c r="CK336" s="70"/>
      <c r="CL336" s="70"/>
      <c r="CM336" s="70"/>
      <c r="CN336" s="70"/>
      <c r="CO336" s="70"/>
      <c r="CP336" s="70"/>
      <c r="CQ336" s="70"/>
      <c r="CR336" s="70"/>
      <c r="CS336" s="70"/>
      <c r="CT336" s="70"/>
      <c r="CU336" s="70"/>
      <c r="CV336" s="70"/>
      <c r="CW336" s="70"/>
      <c r="CX336" s="132"/>
    </row>
    <row r="337" spans="2:102" s="14" customFormat="1">
      <c r="B337" s="6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I337" s="70"/>
      <c r="CJ337" s="70"/>
      <c r="CK337" s="70"/>
      <c r="CL337" s="70"/>
      <c r="CM337" s="70"/>
      <c r="CN337" s="70"/>
      <c r="CO337" s="70"/>
      <c r="CP337" s="70"/>
      <c r="CQ337" s="70"/>
      <c r="CR337" s="70"/>
      <c r="CS337" s="70"/>
      <c r="CT337" s="70"/>
      <c r="CU337" s="70"/>
      <c r="CV337" s="70"/>
      <c r="CW337" s="70"/>
      <c r="CX337" s="132"/>
    </row>
    <row r="338" spans="2:102" s="14" customFormat="1">
      <c r="B338" s="6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/>
      <c r="CE338" s="70"/>
      <c r="CF338" s="70"/>
      <c r="CG338" s="70"/>
      <c r="CH338" s="70"/>
      <c r="CI338" s="70"/>
      <c r="CJ338" s="70"/>
      <c r="CK338" s="70"/>
      <c r="CL338" s="70"/>
      <c r="CM338" s="70"/>
      <c r="CN338" s="70"/>
      <c r="CO338" s="70"/>
      <c r="CP338" s="70"/>
      <c r="CQ338" s="70"/>
      <c r="CR338" s="70"/>
      <c r="CS338" s="70"/>
      <c r="CT338" s="70"/>
      <c r="CU338" s="70"/>
      <c r="CV338" s="70"/>
      <c r="CW338" s="70"/>
      <c r="CX338" s="132"/>
    </row>
    <row r="339" spans="2:102" s="14" customFormat="1">
      <c r="B339" s="6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I339" s="70"/>
      <c r="CJ339" s="70"/>
      <c r="CK339" s="70"/>
      <c r="CL339" s="70"/>
      <c r="CM339" s="70"/>
      <c r="CN339" s="70"/>
      <c r="CO339" s="70"/>
      <c r="CP339" s="70"/>
      <c r="CQ339" s="70"/>
      <c r="CR339" s="70"/>
      <c r="CS339" s="70"/>
      <c r="CT339" s="70"/>
      <c r="CU339" s="70"/>
      <c r="CV339" s="70"/>
      <c r="CW339" s="70"/>
      <c r="CX339" s="132"/>
    </row>
    <row r="340" spans="2:102" s="14" customFormat="1">
      <c r="B340" s="6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132"/>
    </row>
    <row r="341" spans="2:102" s="14" customFormat="1">
      <c r="B341" s="6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132"/>
    </row>
    <row r="342" spans="2:102" s="14" customFormat="1">
      <c r="B342" s="6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132"/>
    </row>
    <row r="343" spans="2:102" s="14" customFormat="1">
      <c r="B343" s="6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  <c r="CT343" s="70"/>
      <c r="CU343" s="70"/>
      <c r="CV343" s="70"/>
      <c r="CW343" s="70"/>
      <c r="CX343" s="132"/>
    </row>
    <row r="344" spans="2:102" s="14" customFormat="1">
      <c r="B344" s="6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0"/>
      <c r="CF344" s="70"/>
      <c r="CG344" s="70"/>
      <c r="CH344" s="70"/>
      <c r="CI344" s="70"/>
      <c r="CJ344" s="70"/>
      <c r="CK344" s="70"/>
      <c r="CL344" s="70"/>
      <c r="CM344" s="70"/>
      <c r="CN344" s="70"/>
      <c r="CO344" s="70"/>
      <c r="CP344" s="70"/>
      <c r="CQ344" s="70"/>
      <c r="CR344" s="70"/>
      <c r="CS344" s="70"/>
      <c r="CT344" s="70"/>
      <c r="CU344" s="70"/>
      <c r="CV344" s="70"/>
      <c r="CW344" s="70"/>
      <c r="CX344" s="132"/>
    </row>
    <row r="345" spans="2:102" s="14" customFormat="1">
      <c r="B345" s="6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0"/>
      <c r="CG345" s="70"/>
      <c r="CH345" s="70"/>
      <c r="CI345" s="70"/>
      <c r="CJ345" s="70"/>
      <c r="CK345" s="70"/>
      <c r="CL345" s="70"/>
      <c r="CM345" s="70"/>
      <c r="CN345" s="70"/>
      <c r="CO345" s="70"/>
      <c r="CP345" s="70"/>
      <c r="CQ345" s="70"/>
      <c r="CR345" s="70"/>
      <c r="CS345" s="70"/>
      <c r="CT345" s="70"/>
      <c r="CU345" s="70"/>
      <c r="CV345" s="70"/>
      <c r="CW345" s="70"/>
      <c r="CX345" s="132"/>
    </row>
    <row r="346" spans="2:102" s="14" customFormat="1">
      <c r="B346" s="6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  <c r="CH346" s="70"/>
      <c r="CI346" s="70"/>
      <c r="CJ346" s="70"/>
      <c r="CK346" s="70"/>
      <c r="CL346" s="70"/>
      <c r="CM346" s="70"/>
      <c r="CN346" s="70"/>
      <c r="CO346" s="70"/>
      <c r="CP346" s="70"/>
      <c r="CQ346" s="70"/>
      <c r="CR346" s="70"/>
      <c r="CS346" s="70"/>
      <c r="CT346" s="70"/>
      <c r="CU346" s="70"/>
      <c r="CV346" s="70"/>
      <c r="CW346" s="70"/>
      <c r="CX346" s="132"/>
    </row>
    <row r="347" spans="2:102" s="14" customFormat="1">
      <c r="B347" s="6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0"/>
      <c r="CG347" s="70"/>
      <c r="CH347" s="70"/>
      <c r="CI347" s="70"/>
      <c r="CJ347" s="70"/>
      <c r="CK347" s="70"/>
      <c r="CL347" s="70"/>
      <c r="CM347" s="70"/>
      <c r="CN347" s="70"/>
      <c r="CO347" s="70"/>
      <c r="CP347" s="70"/>
      <c r="CQ347" s="70"/>
      <c r="CR347" s="70"/>
      <c r="CS347" s="70"/>
      <c r="CT347" s="70"/>
      <c r="CU347" s="70"/>
      <c r="CV347" s="70"/>
      <c r="CW347" s="70"/>
      <c r="CX347" s="132"/>
    </row>
    <row r="348" spans="2:102" s="14" customFormat="1">
      <c r="B348" s="6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0"/>
      <c r="CG348" s="70"/>
      <c r="CH348" s="70"/>
      <c r="CI348" s="70"/>
      <c r="CJ348" s="70"/>
      <c r="CK348" s="70"/>
      <c r="CL348" s="70"/>
      <c r="CM348" s="70"/>
      <c r="CN348" s="70"/>
      <c r="CO348" s="70"/>
      <c r="CP348" s="70"/>
      <c r="CQ348" s="70"/>
      <c r="CR348" s="70"/>
      <c r="CS348" s="70"/>
      <c r="CT348" s="70"/>
      <c r="CU348" s="70"/>
      <c r="CV348" s="70"/>
      <c r="CW348" s="70"/>
      <c r="CX348" s="132"/>
    </row>
    <row r="349" spans="2:102" s="14" customFormat="1">
      <c r="B349" s="6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0"/>
      <c r="CG349" s="70"/>
      <c r="CH349" s="70"/>
      <c r="CI349" s="70"/>
      <c r="CJ349" s="70"/>
      <c r="CK349" s="70"/>
      <c r="CL349" s="70"/>
      <c r="CM349" s="70"/>
      <c r="CN349" s="70"/>
      <c r="CO349" s="70"/>
      <c r="CP349" s="70"/>
      <c r="CQ349" s="70"/>
      <c r="CR349" s="70"/>
      <c r="CS349" s="70"/>
      <c r="CT349" s="70"/>
      <c r="CU349" s="70"/>
      <c r="CV349" s="70"/>
      <c r="CW349" s="70"/>
      <c r="CX349" s="132"/>
    </row>
    <row r="350" spans="2:102" s="14" customFormat="1">
      <c r="B350" s="6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0"/>
      <c r="CF350" s="70"/>
      <c r="CG350" s="70"/>
      <c r="CH350" s="70"/>
      <c r="CI350" s="70"/>
      <c r="CJ350" s="70"/>
      <c r="CK350" s="70"/>
      <c r="CL350" s="70"/>
      <c r="CM350" s="70"/>
      <c r="CN350" s="70"/>
      <c r="CO350" s="70"/>
      <c r="CP350" s="70"/>
      <c r="CQ350" s="70"/>
      <c r="CR350" s="70"/>
      <c r="CS350" s="70"/>
      <c r="CT350" s="70"/>
      <c r="CU350" s="70"/>
      <c r="CV350" s="70"/>
      <c r="CW350" s="70"/>
      <c r="CX350" s="132"/>
    </row>
    <row r="351" spans="2:102" s="14" customFormat="1">
      <c r="B351" s="6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0"/>
      <c r="CF351" s="70"/>
      <c r="CG351" s="70"/>
      <c r="CH351" s="70"/>
      <c r="CI351" s="70"/>
      <c r="CJ351" s="70"/>
      <c r="CK351" s="70"/>
      <c r="CL351" s="70"/>
      <c r="CM351" s="70"/>
      <c r="CN351" s="70"/>
      <c r="CO351" s="70"/>
      <c r="CP351" s="70"/>
      <c r="CQ351" s="70"/>
      <c r="CR351" s="70"/>
      <c r="CS351" s="70"/>
      <c r="CT351" s="70"/>
      <c r="CU351" s="70"/>
      <c r="CV351" s="70"/>
      <c r="CW351" s="70"/>
      <c r="CX351" s="132"/>
    </row>
    <row r="352" spans="2:102" s="14" customFormat="1">
      <c r="B352" s="6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0"/>
      <c r="CF352" s="70"/>
      <c r="CG352" s="70"/>
      <c r="CH352" s="70"/>
      <c r="CI352" s="70"/>
      <c r="CJ352" s="70"/>
      <c r="CK352" s="70"/>
      <c r="CL352" s="70"/>
      <c r="CM352" s="70"/>
      <c r="CN352" s="70"/>
      <c r="CO352" s="70"/>
      <c r="CP352" s="70"/>
      <c r="CQ352" s="70"/>
      <c r="CR352" s="70"/>
      <c r="CS352" s="70"/>
      <c r="CT352" s="70"/>
      <c r="CU352" s="70"/>
      <c r="CV352" s="70"/>
      <c r="CW352" s="70"/>
      <c r="CX352" s="132"/>
    </row>
    <row r="353" spans="2:102" s="14" customFormat="1">
      <c r="B353" s="6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0"/>
      <c r="CG353" s="70"/>
      <c r="CH353" s="70"/>
      <c r="CI353" s="70"/>
      <c r="CJ353" s="70"/>
      <c r="CK353" s="70"/>
      <c r="CL353" s="70"/>
      <c r="CM353" s="70"/>
      <c r="CN353" s="70"/>
      <c r="CO353" s="70"/>
      <c r="CP353" s="70"/>
      <c r="CQ353" s="70"/>
      <c r="CR353" s="70"/>
      <c r="CS353" s="70"/>
      <c r="CT353" s="70"/>
      <c r="CU353" s="70"/>
      <c r="CV353" s="70"/>
      <c r="CW353" s="70"/>
      <c r="CX353" s="132"/>
    </row>
    <row r="354" spans="2:102" s="14" customFormat="1">
      <c r="B354" s="6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0"/>
      <c r="CF354" s="70"/>
      <c r="CG354" s="70"/>
      <c r="CH354" s="70"/>
      <c r="CI354" s="70"/>
      <c r="CJ354" s="70"/>
      <c r="CK354" s="70"/>
      <c r="CL354" s="70"/>
      <c r="CM354" s="70"/>
      <c r="CN354" s="70"/>
      <c r="CO354" s="70"/>
      <c r="CP354" s="70"/>
      <c r="CQ354" s="70"/>
      <c r="CR354" s="70"/>
      <c r="CS354" s="70"/>
      <c r="CT354" s="70"/>
      <c r="CU354" s="70"/>
      <c r="CV354" s="70"/>
      <c r="CW354" s="70"/>
      <c r="CX354" s="132"/>
    </row>
    <row r="355" spans="2:102" s="14" customFormat="1">
      <c r="B355" s="6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0"/>
      <c r="CG355" s="70"/>
      <c r="CH355" s="70"/>
      <c r="CI355" s="70"/>
      <c r="CJ355" s="70"/>
      <c r="CK355" s="70"/>
      <c r="CL355" s="70"/>
      <c r="CM355" s="70"/>
      <c r="CN355" s="70"/>
      <c r="CO355" s="70"/>
      <c r="CP355" s="70"/>
      <c r="CQ355" s="70"/>
      <c r="CR355" s="70"/>
      <c r="CS355" s="70"/>
      <c r="CT355" s="70"/>
      <c r="CU355" s="70"/>
      <c r="CV355" s="70"/>
      <c r="CW355" s="70"/>
      <c r="CX355" s="132"/>
    </row>
    <row r="356" spans="2:102" s="14" customFormat="1">
      <c r="B356" s="6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0"/>
      <c r="CF356" s="70"/>
      <c r="CG356" s="70"/>
      <c r="CH356" s="70"/>
      <c r="CI356" s="70"/>
      <c r="CJ356" s="70"/>
      <c r="CK356" s="70"/>
      <c r="CL356" s="70"/>
      <c r="CM356" s="70"/>
      <c r="CN356" s="70"/>
      <c r="CO356" s="70"/>
      <c r="CP356" s="70"/>
      <c r="CQ356" s="70"/>
      <c r="CR356" s="70"/>
      <c r="CS356" s="70"/>
      <c r="CT356" s="70"/>
      <c r="CU356" s="70"/>
      <c r="CV356" s="70"/>
      <c r="CW356" s="70"/>
      <c r="CX356" s="132"/>
    </row>
    <row r="357" spans="2:102" s="14" customFormat="1">
      <c r="B357" s="6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0"/>
      <c r="CG357" s="70"/>
      <c r="CH357" s="70"/>
      <c r="CI357" s="70"/>
      <c r="CJ357" s="70"/>
      <c r="CK357" s="70"/>
      <c r="CL357" s="70"/>
      <c r="CM357" s="70"/>
      <c r="CN357" s="70"/>
      <c r="CO357" s="70"/>
      <c r="CP357" s="70"/>
      <c r="CQ357" s="70"/>
      <c r="CR357" s="70"/>
      <c r="CS357" s="70"/>
      <c r="CT357" s="70"/>
      <c r="CU357" s="70"/>
      <c r="CV357" s="70"/>
      <c r="CW357" s="70"/>
      <c r="CX357" s="132"/>
    </row>
    <row r="358" spans="2:102" s="14" customFormat="1">
      <c r="B358" s="6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0"/>
      <c r="CG358" s="70"/>
      <c r="CH358" s="70"/>
      <c r="CI358" s="70"/>
      <c r="CJ358" s="70"/>
      <c r="CK358" s="70"/>
      <c r="CL358" s="70"/>
      <c r="CM358" s="70"/>
      <c r="CN358" s="70"/>
      <c r="CO358" s="70"/>
      <c r="CP358" s="70"/>
      <c r="CQ358" s="70"/>
      <c r="CR358" s="70"/>
      <c r="CS358" s="70"/>
      <c r="CT358" s="70"/>
      <c r="CU358" s="70"/>
      <c r="CV358" s="70"/>
      <c r="CW358" s="70"/>
      <c r="CX358" s="132"/>
    </row>
    <row r="359" spans="2:102" s="14" customFormat="1">
      <c r="B359" s="6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0"/>
      <c r="CG359" s="70"/>
      <c r="CH359" s="70"/>
      <c r="CI359" s="70"/>
      <c r="CJ359" s="70"/>
      <c r="CK359" s="70"/>
      <c r="CL359" s="70"/>
      <c r="CM359" s="70"/>
      <c r="CN359" s="70"/>
      <c r="CO359" s="70"/>
      <c r="CP359" s="70"/>
      <c r="CQ359" s="70"/>
      <c r="CR359" s="70"/>
      <c r="CS359" s="70"/>
      <c r="CT359" s="70"/>
      <c r="CU359" s="70"/>
      <c r="CV359" s="70"/>
      <c r="CW359" s="70"/>
      <c r="CX359" s="132"/>
    </row>
    <row r="360" spans="2:102" s="14" customFormat="1">
      <c r="B360" s="6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0"/>
      <c r="CG360" s="70"/>
      <c r="CH360" s="70"/>
      <c r="CI360" s="70"/>
      <c r="CJ360" s="70"/>
      <c r="CK360" s="70"/>
      <c r="CL360" s="70"/>
      <c r="CM360" s="70"/>
      <c r="CN360" s="70"/>
      <c r="CO360" s="70"/>
      <c r="CP360" s="70"/>
      <c r="CQ360" s="70"/>
      <c r="CR360" s="70"/>
      <c r="CS360" s="70"/>
      <c r="CT360" s="70"/>
      <c r="CU360" s="70"/>
      <c r="CV360" s="70"/>
      <c r="CW360" s="70"/>
      <c r="CX360" s="132"/>
    </row>
    <row r="361" spans="2:102" s="14" customFormat="1">
      <c r="B361" s="6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0"/>
      <c r="CG361" s="70"/>
      <c r="CH361" s="70"/>
      <c r="CI361" s="70"/>
      <c r="CJ361" s="70"/>
      <c r="CK361" s="70"/>
      <c r="CL361" s="70"/>
      <c r="CM361" s="70"/>
      <c r="CN361" s="70"/>
      <c r="CO361" s="70"/>
      <c r="CP361" s="70"/>
      <c r="CQ361" s="70"/>
      <c r="CR361" s="70"/>
      <c r="CS361" s="70"/>
      <c r="CT361" s="70"/>
      <c r="CU361" s="70"/>
      <c r="CV361" s="70"/>
      <c r="CW361" s="70"/>
      <c r="CX361" s="132"/>
    </row>
    <row r="362" spans="2:102" s="14" customFormat="1">
      <c r="B362" s="6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0"/>
      <c r="CG362" s="70"/>
      <c r="CH362" s="70"/>
      <c r="CI362" s="70"/>
      <c r="CJ362" s="70"/>
      <c r="CK362" s="70"/>
      <c r="CL362" s="70"/>
      <c r="CM362" s="70"/>
      <c r="CN362" s="70"/>
      <c r="CO362" s="70"/>
      <c r="CP362" s="70"/>
      <c r="CQ362" s="70"/>
      <c r="CR362" s="70"/>
      <c r="CS362" s="70"/>
      <c r="CT362" s="70"/>
      <c r="CU362" s="70"/>
      <c r="CV362" s="70"/>
      <c r="CW362" s="70"/>
      <c r="CX362" s="132"/>
    </row>
    <row r="363" spans="2:102" s="14" customFormat="1">
      <c r="B363" s="6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0"/>
      <c r="CG363" s="70"/>
      <c r="CH363" s="70"/>
      <c r="CI363" s="70"/>
      <c r="CJ363" s="70"/>
      <c r="CK363" s="70"/>
      <c r="CL363" s="70"/>
      <c r="CM363" s="70"/>
      <c r="CN363" s="70"/>
      <c r="CO363" s="70"/>
      <c r="CP363" s="70"/>
      <c r="CQ363" s="70"/>
      <c r="CR363" s="70"/>
      <c r="CS363" s="70"/>
      <c r="CT363" s="70"/>
      <c r="CU363" s="70"/>
      <c r="CV363" s="70"/>
      <c r="CW363" s="70"/>
      <c r="CX363" s="132"/>
    </row>
    <row r="364" spans="2:102" s="14" customFormat="1">
      <c r="B364" s="6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0"/>
      <c r="CG364" s="70"/>
      <c r="CH364" s="70"/>
      <c r="CI364" s="70"/>
      <c r="CJ364" s="70"/>
      <c r="CK364" s="70"/>
      <c r="CL364" s="70"/>
      <c r="CM364" s="70"/>
      <c r="CN364" s="70"/>
      <c r="CO364" s="70"/>
      <c r="CP364" s="70"/>
      <c r="CQ364" s="70"/>
      <c r="CR364" s="70"/>
      <c r="CS364" s="70"/>
      <c r="CT364" s="70"/>
      <c r="CU364" s="70"/>
      <c r="CV364" s="70"/>
      <c r="CW364" s="70"/>
      <c r="CX364" s="132"/>
    </row>
    <row r="365" spans="2:102" s="14" customFormat="1">
      <c r="B365" s="6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0"/>
      <c r="CG365" s="70"/>
      <c r="CH365" s="70"/>
      <c r="CI365" s="70"/>
      <c r="CJ365" s="70"/>
      <c r="CK365" s="70"/>
      <c r="CL365" s="70"/>
      <c r="CM365" s="70"/>
      <c r="CN365" s="70"/>
      <c r="CO365" s="70"/>
      <c r="CP365" s="70"/>
      <c r="CQ365" s="70"/>
      <c r="CR365" s="70"/>
      <c r="CS365" s="70"/>
      <c r="CT365" s="70"/>
      <c r="CU365" s="70"/>
      <c r="CV365" s="70"/>
      <c r="CW365" s="70"/>
      <c r="CX365" s="132"/>
    </row>
    <row r="366" spans="2:102" s="14" customFormat="1">
      <c r="B366" s="6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  <c r="CT366" s="70"/>
      <c r="CU366" s="70"/>
      <c r="CV366" s="70"/>
      <c r="CW366" s="70"/>
      <c r="CX366" s="132"/>
    </row>
    <row r="367" spans="2:102" s="14" customFormat="1">
      <c r="B367" s="6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0"/>
      <c r="CF367" s="70"/>
      <c r="CG367" s="70"/>
      <c r="CH367" s="70"/>
      <c r="CI367" s="70"/>
      <c r="CJ367" s="70"/>
      <c r="CK367" s="70"/>
      <c r="CL367" s="70"/>
      <c r="CM367" s="70"/>
      <c r="CN367" s="70"/>
      <c r="CO367" s="70"/>
      <c r="CP367" s="70"/>
      <c r="CQ367" s="70"/>
      <c r="CR367" s="70"/>
      <c r="CS367" s="70"/>
      <c r="CT367" s="70"/>
      <c r="CU367" s="70"/>
      <c r="CV367" s="70"/>
      <c r="CW367" s="70"/>
      <c r="CX367" s="132"/>
    </row>
    <row r="368" spans="2:102" s="14" customFormat="1">
      <c r="B368" s="6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0"/>
      <c r="CG368" s="70"/>
      <c r="CH368" s="70"/>
      <c r="CI368" s="70"/>
      <c r="CJ368" s="70"/>
      <c r="CK368" s="70"/>
      <c r="CL368" s="70"/>
      <c r="CM368" s="70"/>
      <c r="CN368" s="70"/>
      <c r="CO368" s="70"/>
      <c r="CP368" s="70"/>
      <c r="CQ368" s="70"/>
      <c r="CR368" s="70"/>
      <c r="CS368" s="70"/>
      <c r="CT368" s="70"/>
      <c r="CU368" s="70"/>
      <c r="CV368" s="70"/>
      <c r="CW368" s="70"/>
      <c r="CX368" s="132"/>
    </row>
    <row r="369" spans="2:102" s="14" customFormat="1">
      <c r="B369" s="6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132"/>
    </row>
    <row r="370" spans="2:102" s="14" customFormat="1">
      <c r="B370" s="6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132"/>
    </row>
    <row r="371" spans="2:102" s="14" customFormat="1">
      <c r="B371" s="6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132"/>
    </row>
    <row r="372" spans="2:102" s="14" customFormat="1">
      <c r="B372" s="6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  <c r="CT372" s="70"/>
      <c r="CU372" s="70"/>
      <c r="CV372" s="70"/>
      <c r="CW372" s="70"/>
      <c r="CX372" s="132"/>
    </row>
    <row r="373" spans="2:102" s="14" customFormat="1">
      <c r="B373" s="6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/>
      <c r="CO373" s="70"/>
      <c r="CP373" s="70"/>
      <c r="CQ373" s="70"/>
      <c r="CR373" s="70"/>
      <c r="CS373" s="70"/>
      <c r="CT373" s="70"/>
      <c r="CU373" s="70"/>
      <c r="CV373" s="70"/>
      <c r="CW373" s="70"/>
      <c r="CX373" s="132"/>
    </row>
    <row r="374" spans="2:102" s="14" customFormat="1">
      <c r="B374" s="6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0"/>
      <c r="CG374" s="70"/>
      <c r="CH374" s="70"/>
      <c r="CI374" s="70"/>
      <c r="CJ374" s="70"/>
      <c r="CK374" s="70"/>
      <c r="CL374" s="70"/>
      <c r="CM374" s="70"/>
      <c r="CN374" s="70"/>
      <c r="CO374" s="70"/>
      <c r="CP374" s="70"/>
      <c r="CQ374" s="70"/>
      <c r="CR374" s="70"/>
      <c r="CS374" s="70"/>
      <c r="CT374" s="70"/>
      <c r="CU374" s="70"/>
      <c r="CV374" s="70"/>
      <c r="CW374" s="70"/>
      <c r="CX374" s="132"/>
    </row>
    <row r="375" spans="2:102" s="14" customFormat="1">
      <c r="B375" s="6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0"/>
      <c r="CG375" s="70"/>
      <c r="CH375" s="70"/>
      <c r="CI375" s="70"/>
      <c r="CJ375" s="70"/>
      <c r="CK375" s="70"/>
      <c r="CL375" s="70"/>
      <c r="CM375" s="70"/>
      <c r="CN375" s="70"/>
      <c r="CO375" s="70"/>
      <c r="CP375" s="70"/>
      <c r="CQ375" s="70"/>
      <c r="CR375" s="70"/>
      <c r="CS375" s="70"/>
      <c r="CT375" s="70"/>
      <c r="CU375" s="70"/>
      <c r="CV375" s="70"/>
      <c r="CW375" s="70"/>
      <c r="CX375" s="132"/>
    </row>
    <row r="376" spans="2:102" s="14" customFormat="1">
      <c r="B376" s="6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0"/>
      <c r="CG376" s="70"/>
      <c r="CH376" s="70"/>
      <c r="CI376" s="70"/>
      <c r="CJ376" s="70"/>
      <c r="CK376" s="70"/>
      <c r="CL376" s="70"/>
      <c r="CM376" s="70"/>
      <c r="CN376" s="70"/>
      <c r="CO376" s="70"/>
      <c r="CP376" s="70"/>
      <c r="CQ376" s="70"/>
      <c r="CR376" s="70"/>
      <c r="CS376" s="70"/>
      <c r="CT376" s="70"/>
      <c r="CU376" s="70"/>
      <c r="CV376" s="70"/>
      <c r="CW376" s="70"/>
      <c r="CX376" s="132"/>
    </row>
    <row r="377" spans="2:102" s="14" customFormat="1">
      <c r="B377" s="6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0"/>
      <c r="CG377" s="70"/>
      <c r="CH377" s="70"/>
      <c r="CI377" s="70"/>
      <c r="CJ377" s="70"/>
      <c r="CK377" s="70"/>
      <c r="CL377" s="70"/>
      <c r="CM377" s="70"/>
      <c r="CN377" s="70"/>
      <c r="CO377" s="70"/>
      <c r="CP377" s="70"/>
      <c r="CQ377" s="70"/>
      <c r="CR377" s="70"/>
      <c r="CS377" s="70"/>
      <c r="CT377" s="70"/>
      <c r="CU377" s="70"/>
      <c r="CV377" s="70"/>
      <c r="CW377" s="70"/>
      <c r="CX377" s="132"/>
    </row>
    <row r="378" spans="2:102" s="14" customFormat="1">
      <c r="B378" s="6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0"/>
      <c r="CF378" s="70"/>
      <c r="CG378" s="70"/>
      <c r="CH378" s="70"/>
      <c r="CI378" s="70"/>
      <c r="CJ378" s="70"/>
      <c r="CK378" s="70"/>
      <c r="CL378" s="70"/>
      <c r="CM378" s="70"/>
      <c r="CN378" s="70"/>
      <c r="CO378" s="70"/>
      <c r="CP378" s="70"/>
      <c r="CQ378" s="70"/>
      <c r="CR378" s="70"/>
      <c r="CS378" s="70"/>
      <c r="CT378" s="70"/>
      <c r="CU378" s="70"/>
      <c r="CV378" s="70"/>
      <c r="CW378" s="70"/>
      <c r="CX378" s="132"/>
    </row>
    <row r="379" spans="2:102" s="14" customFormat="1">
      <c r="B379" s="6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0"/>
      <c r="CG379" s="70"/>
      <c r="CH379" s="70"/>
      <c r="CI379" s="70"/>
      <c r="CJ379" s="70"/>
      <c r="CK379" s="70"/>
      <c r="CL379" s="70"/>
      <c r="CM379" s="70"/>
      <c r="CN379" s="70"/>
      <c r="CO379" s="70"/>
      <c r="CP379" s="70"/>
      <c r="CQ379" s="70"/>
      <c r="CR379" s="70"/>
      <c r="CS379" s="70"/>
      <c r="CT379" s="70"/>
      <c r="CU379" s="70"/>
      <c r="CV379" s="70"/>
      <c r="CW379" s="70"/>
      <c r="CX379" s="132"/>
    </row>
    <row r="380" spans="2:102" s="14" customFormat="1">
      <c r="B380" s="6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0"/>
      <c r="CF380" s="70"/>
      <c r="CG380" s="70"/>
      <c r="CH380" s="70"/>
      <c r="CI380" s="70"/>
      <c r="CJ380" s="70"/>
      <c r="CK380" s="70"/>
      <c r="CL380" s="70"/>
      <c r="CM380" s="70"/>
      <c r="CN380" s="70"/>
      <c r="CO380" s="70"/>
      <c r="CP380" s="70"/>
      <c r="CQ380" s="70"/>
      <c r="CR380" s="70"/>
      <c r="CS380" s="70"/>
      <c r="CT380" s="70"/>
      <c r="CU380" s="70"/>
      <c r="CV380" s="70"/>
      <c r="CW380" s="70"/>
      <c r="CX380" s="132"/>
    </row>
    <row r="381" spans="2:102" s="14" customFormat="1">
      <c r="B381" s="6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0"/>
      <c r="CF381" s="70"/>
      <c r="CG381" s="70"/>
      <c r="CH381" s="70"/>
      <c r="CI381" s="70"/>
      <c r="CJ381" s="70"/>
      <c r="CK381" s="70"/>
      <c r="CL381" s="70"/>
      <c r="CM381" s="70"/>
      <c r="CN381" s="70"/>
      <c r="CO381" s="70"/>
      <c r="CP381" s="70"/>
      <c r="CQ381" s="70"/>
      <c r="CR381" s="70"/>
      <c r="CS381" s="70"/>
      <c r="CT381" s="70"/>
      <c r="CU381" s="70"/>
      <c r="CV381" s="70"/>
      <c r="CW381" s="70"/>
      <c r="CX381" s="132"/>
    </row>
    <row r="382" spans="2:102" s="14" customFormat="1">
      <c r="B382" s="6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0"/>
      <c r="CF382" s="70"/>
      <c r="CG382" s="70"/>
      <c r="CH382" s="70"/>
      <c r="CI382" s="70"/>
      <c r="CJ382" s="70"/>
      <c r="CK382" s="70"/>
      <c r="CL382" s="70"/>
      <c r="CM382" s="70"/>
      <c r="CN382" s="70"/>
      <c r="CO382" s="70"/>
      <c r="CP382" s="70"/>
      <c r="CQ382" s="70"/>
      <c r="CR382" s="70"/>
      <c r="CS382" s="70"/>
      <c r="CT382" s="70"/>
      <c r="CU382" s="70"/>
      <c r="CV382" s="70"/>
      <c r="CW382" s="70"/>
      <c r="CX382" s="132"/>
    </row>
    <row r="383" spans="2:102" s="14" customFormat="1">
      <c r="B383" s="6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0"/>
      <c r="CF383" s="70"/>
      <c r="CG383" s="70"/>
      <c r="CH383" s="70"/>
      <c r="CI383" s="70"/>
      <c r="CJ383" s="70"/>
      <c r="CK383" s="70"/>
      <c r="CL383" s="70"/>
      <c r="CM383" s="70"/>
      <c r="CN383" s="70"/>
      <c r="CO383" s="70"/>
      <c r="CP383" s="70"/>
      <c r="CQ383" s="70"/>
      <c r="CR383" s="70"/>
      <c r="CS383" s="70"/>
      <c r="CT383" s="70"/>
      <c r="CU383" s="70"/>
      <c r="CV383" s="70"/>
      <c r="CW383" s="70"/>
      <c r="CX383" s="132"/>
    </row>
    <row r="384" spans="2:102" s="14" customFormat="1">
      <c r="B384" s="6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0"/>
      <c r="CF384" s="70"/>
      <c r="CG384" s="70"/>
      <c r="CH384" s="70"/>
      <c r="CI384" s="70"/>
      <c r="CJ384" s="70"/>
      <c r="CK384" s="70"/>
      <c r="CL384" s="70"/>
      <c r="CM384" s="70"/>
      <c r="CN384" s="70"/>
      <c r="CO384" s="70"/>
      <c r="CP384" s="70"/>
      <c r="CQ384" s="70"/>
      <c r="CR384" s="70"/>
      <c r="CS384" s="70"/>
      <c r="CT384" s="70"/>
      <c r="CU384" s="70"/>
      <c r="CV384" s="70"/>
      <c r="CW384" s="70"/>
      <c r="CX384" s="132"/>
    </row>
    <row r="385" spans="2:102" s="14" customFormat="1">
      <c r="B385" s="6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0"/>
      <c r="CG385" s="70"/>
      <c r="CH385" s="70"/>
      <c r="CI385" s="70"/>
      <c r="CJ385" s="70"/>
      <c r="CK385" s="70"/>
      <c r="CL385" s="70"/>
      <c r="CM385" s="70"/>
      <c r="CN385" s="70"/>
      <c r="CO385" s="70"/>
      <c r="CP385" s="70"/>
      <c r="CQ385" s="70"/>
      <c r="CR385" s="70"/>
      <c r="CS385" s="70"/>
      <c r="CT385" s="70"/>
      <c r="CU385" s="70"/>
      <c r="CV385" s="70"/>
      <c r="CW385" s="70"/>
      <c r="CX385" s="132"/>
    </row>
    <row r="386" spans="2:102" s="14" customFormat="1">
      <c r="B386" s="6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0"/>
      <c r="CF386" s="70"/>
      <c r="CG386" s="70"/>
      <c r="CH386" s="70"/>
      <c r="CI386" s="70"/>
      <c r="CJ386" s="70"/>
      <c r="CK386" s="70"/>
      <c r="CL386" s="70"/>
      <c r="CM386" s="70"/>
      <c r="CN386" s="70"/>
      <c r="CO386" s="70"/>
      <c r="CP386" s="70"/>
      <c r="CQ386" s="70"/>
      <c r="CR386" s="70"/>
      <c r="CS386" s="70"/>
      <c r="CT386" s="70"/>
      <c r="CU386" s="70"/>
      <c r="CV386" s="70"/>
      <c r="CW386" s="70"/>
      <c r="CX386" s="132"/>
    </row>
    <row r="387" spans="2:102" s="14" customFormat="1">
      <c r="B387" s="6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0"/>
      <c r="CG387" s="70"/>
      <c r="CH387" s="70"/>
      <c r="CI387" s="70"/>
      <c r="CJ387" s="70"/>
      <c r="CK387" s="70"/>
      <c r="CL387" s="70"/>
      <c r="CM387" s="70"/>
      <c r="CN387" s="70"/>
      <c r="CO387" s="70"/>
      <c r="CP387" s="70"/>
      <c r="CQ387" s="70"/>
      <c r="CR387" s="70"/>
      <c r="CS387" s="70"/>
      <c r="CT387" s="70"/>
      <c r="CU387" s="70"/>
      <c r="CV387" s="70"/>
      <c r="CW387" s="70"/>
      <c r="CX387" s="132"/>
    </row>
    <row r="388" spans="2:102" s="14" customFormat="1">
      <c r="B388" s="6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0"/>
      <c r="CG388" s="70"/>
      <c r="CH388" s="70"/>
      <c r="CI388" s="70"/>
      <c r="CJ388" s="70"/>
      <c r="CK388" s="70"/>
      <c r="CL388" s="70"/>
      <c r="CM388" s="70"/>
      <c r="CN388" s="70"/>
      <c r="CO388" s="70"/>
      <c r="CP388" s="70"/>
      <c r="CQ388" s="70"/>
      <c r="CR388" s="70"/>
      <c r="CS388" s="70"/>
      <c r="CT388" s="70"/>
      <c r="CU388" s="70"/>
      <c r="CV388" s="70"/>
      <c r="CW388" s="70"/>
      <c r="CX388" s="132"/>
    </row>
    <row r="389" spans="2:102" s="14" customFormat="1">
      <c r="B389" s="6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0"/>
      <c r="CG389" s="70"/>
      <c r="CH389" s="70"/>
      <c r="CI389" s="70"/>
      <c r="CJ389" s="70"/>
      <c r="CK389" s="70"/>
      <c r="CL389" s="70"/>
      <c r="CM389" s="70"/>
      <c r="CN389" s="70"/>
      <c r="CO389" s="70"/>
      <c r="CP389" s="70"/>
      <c r="CQ389" s="70"/>
      <c r="CR389" s="70"/>
      <c r="CS389" s="70"/>
      <c r="CT389" s="70"/>
      <c r="CU389" s="70"/>
      <c r="CV389" s="70"/>
      <c r="CW389" s="70"/>
      <c r="CX389" s="132"/>
    </row>
  </sheetData>
  <autoFilter ref="B1:DA389" xr:uid="{00000000-0001-0000-0100-000000000000}"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7" showButton="0"/>
    <filterColumn colId="38" showButton="0"/>
    <filterColumn colId="40" showButton="0"/>
    <filterColumn colId="41" showButton="0"/>
    <filterColumn colId="43" showButton="0"/>
    <filterColumn colId="44" showButton="0"/>
    <filterColumn colId="46" showButton="0"/>
    <filterColumn colId="47" showButton="0"/>
    <filterColumn colId="49" showButton="0"/>
    <filterColumn colId="50" showButton="0"/>
    <filterColumn colId="52" showButton="0"/>
    <filterColumn colId="53" showButton="0"/>
    <filterColumn colId="55" showButton="0"/>
    <filterColumn colId="56" showButton="0"/>
    <filterColumn colId="58" showButton="0"/>
    <filterColumn colId="59" showButton="0"/>
    <filterColumn colId="61" showButton="0"/>
    <filterColumn colId="62" showButton="0"/>
    <filterColumn colId="64" showButton="0"/>
    <filterColumn colId="65" showButton="0"/>
    <filterColumn colId="67" showButton="0"/>
    <filterColumn colId="68" showButton="0"/>
    <filterColumn colId="70" showButton="0"/>
    <filterColumn colId="71" showButton="0"/>
    <filterColumn colId="73" showButton="0"/>
    <filterColumn colId="74" showButton="0"/>
    <filterColumn colId="76" showButton="0"/>
    <filterColumn colId="77" showButton="0"/>
    <filterColumn colId="79" showButton="0"/>
    <filterColumn colId="80" showButton="0"/>
    <filterColumn colId="82" showButton="0"/>
    <filterColumn colId="83" showButton="0"/>
    <filterColumn colId="85" showButton="0"/>
    <filterColumn colId="86" showButton="0"/>
    <filterColumn colId="88" showButton="0"/>
    <filterColumn colId="89" showButton="0"/>
    <filterColumn colId="91" showButton="0"/>
    <filterColumn colId="92" showButton="0"/>
    <filterColumn colId="94" showButton="0"/>
    <filterColumn colId="95" showButton="0"/>
    <filterColumn colId="97" showButton="0"/>
    <filterColumn colId="98" showButton="0"/>
    <sortState xmlns:xlrd2="http://schemas.microsoft.com/office/spreadsheetml/2017/richdata2" ref="B2:DA389">
      <sortCondition descending="1" ref="CX1:CX389"/>
    </sortState>
  </autoFilter>
  <sortState xmlns:xlrd2="http://schemas.microsoft.com/office/spreadsheetml/2017/richdata2" ref="B19:B39">
    <sortCondition ref="B18"/>
  </sortState>
  <mergeCells count="33">
    <mergeCell ref="BZ1:CB1"/>
    <mergeCell ref="CC1:CE1"/>
    <mergeCell ref="CO1:CQ1"/>
    <mergeCell ref="CR1:CT1"/>
    <mergeCell ref="CU1:CW1"/>
    <mergeCell ref="CF1:CH1"/>
    <mergeCell ref="CI1:CK1"/>
    <mergeCell ref="CL1:CN1"/>
    <mergeCell ref="BT1:BV1"/>
    <mergeCell ref="BW1:BY1"/>
    <mergeCell ref="R1:T1"/>
    <mergeCell ref="AA1:AC1"/>
    <mergeCell ref="AD1:AF1"/>
    <mergeCell ref="AG1:AI1"/>
    <mergeCell ref="AJ1:AL1"/>
    <mergeCell ref="AM1:AO1"/>
    <mergeCell ref="AP1:AR1"/>
    <mergeCell ref="BB1:BD1"/>
    <mergeCell ref="BE1:BG1"/>
    <mergeCell ref="AS1:AU1"/>
    <mergeCell ref="BN1:BP1"/>
    <mergeCell ref="C1:E1"/>
    <mergeCell ref="F1:H1"/>
    <mergeCell ref="I1:K1"/>
    <mergeCell ref="L1:N1"/>
    <mergeCell ref="BQ1:BS1"/>
    <mergeCell ref="AV1:AX1"/>
    <mergeCell ref="AY1:BA1"/>
    <mergeCell ref="BH1:BJ1"/>
    <mergeCell ref="BK1:BM1"/>
    <mergeCell ref="U1:W1"/>
    <mergeCell ref="X1:Z1"/>
    <mergeCell ref="O1:Q1"/>
  </mergeCells>
  <phoneticPr fontId="0" type="noConversion"/>
  <pageMargins left="0.25" right="0.25" top="0.75" bottom="0.75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23DD-E7A4-448D-8B4B-E50925833CD9}">
  <dimension ref="A1:F38"/>
  <sheetViews>
    <sheetView workbookViewId="0">
      <selection activeCell="D10" sqref="D10:D11"/>
    </sheetView>
  </sheetViews>
  <sheetFormatPr defaultRowHeight="13.8"/>
  <cols>
    <col min="1" max="1" width="50.796875" customWidth="1"/>
    <col min="2" max="2" width="22.19921875" style="40" customWidth="1"/>
    <col min="3" max="3" width="4" customWidth="1"/>
  </cols>
  <sheetData>
    <row r="1" spans="1:6" ht="15.6">
      <c r="A1" s="23" t="s">
        <v>386</v>
      </c>
    </row>
    <row r="2" spans="1:6" ht="15">
      <c r="A2" s="23" t="s">
        <v>433</v>
      </c>
      <c r="B2" s="27" t="s">
        <v>128</v>
      </c>
      <c r="C2">
        <v>7</v>
      </c>
      <c r="D2" s="48">
        <v>23</v>
      </c>
      <c r="E2">
        <v>20</v>
      </c>
      <c r="F2">
        <f>SUM(D2:E2)</f>
        <v>43</v>
      </c>
    </row>
    <row r="3" spans="1:6" ht="15">
      <c r="A3" s="23" t="s">
        <v>421</v>
      </c>
      <c r="B3" s="27" t="s">
        <v>42</v>
      </c>
      <c r="C3">
        <v>1</v>
      </c>
      <c r="D3">
        <v>18</v>
      </c>
      <c r="E3">
        <v>15</v>
      </c>
      <c r="F3">
        <f t="shared" ref="F3:F14" si="0">SUM(D3:E3)</f>
        <v>33</v>
      </c>
    </row>
    <row r="4" spans="1:6" ht="15">
      <c r="A4" s="23" t="s">
        <v>390</v>
      </c>
      <c r="B4" s="27" t="s">
        <v>44</v>
      </c>
      <c r="C4">
        <v>7</v>
      </c>
      <c r="D4" s="48">
        <v>15</v>
      </c>
      <c r="E4">
        <v>11</v>
      </c>
      <c r="F4">
        <f t="shared" si="0"/>
        <v>26</v>
      </c>
    </row>
    <row r="5" spans="1:6" ht="15">
      <c r="A5" s="23" t="s">
        <v>392</v>
      </c>
      <c r="B5" s="27" t="s">
        <v>137</v>
      </c>
      <c r="C5">
        <v>4</v>
      </c>
      <c r="D5">
        <v>14</v>
      </c>
      <c r="E5">
        <v>7</v>
      </c>
      <c r="F5">
        <f t="shared" si="0"/>
        <v>21</v>
      </c>
    </row>
    <row r="6" spans="1:6" ht="15">
      <c r="A6" s="23" t="s">
        <v>575</v>
      </c>
      <c r="B6" s="27" t="s">
        <v>574</v>
      </c>
      <c r="C6">
        <v>5</v>
      </c>
      <c r="D6" s="48">
        <v>12</v>
      </c>
      <c r="E6">
        <v>5</v>
      </c>
      <c r="F6">
        <f t="shared" si="0"/>
        <v>17</v>
      </c>
    </row>
    <row r="7" spans="1:6" ht="15">
      <c r="A7" s="23" t="s">
        <v>404</v>
      </c>
      <c r="B7" s="27" t="s">
        <v>114</v>
      </c>
      <c r="C7">
        <v>3</v>
      </c>
      <c r="D7">
        <v>11</v>
      </c>
      <c r="E7">
        <v>4</v>
      </c>
      <c r="F7">
        <f t="shared" si="0"/>
        <v>15</v>
      </c>
    </row>
    <row r="8" spans="1:6" ht="15">
      <c r="A8" s="23" t="s">
        <v>419</v>
      </c>
      <c r="B8" s="27" t="s">
        <v>587</v>
      </c>
      <c r="C8">
        <v>3</v>
      </c>
      <c r="D8" s="48">
        <v>9</v>
      </c>
      <c r="E8">
        <v>3</v>
      </c>
      <c r="F8">
        <f t="shared" si="0"/>
        <v>12</v>
      </c>
    </row>
    <row r="9" spans="1:6" ht="15">
      <c r="A9" s="23" t="s">
        <v>389</v>
      </c>
      <c r="B9" s="27" t="s">
        <v>136</v>
      </c>
      <c r="C9">
        <v>8</v>
      </c>
      <c r="D9">
        <v>8</v>
      </c>
      <c r="E9">
        <v>2</v>
      </c>
      <c r="F9">
        <f t="shared" si="0"/>
        <v>10</v>
      </c>
    </row>
    <row r="10" spans="1:6" ht="15">
      <c r="A10" s="23" t="s">
        <v>434</v>
      </c>
      <c r="B10" s="27" t="s">
        <v>126</v>
      </c>
      <c r="C10">
        <v>6</v>
      </c>
      <c r="D10" s="48">
        <v>6</v>
      </c>
      <c r="E10">
        <v>1</v>
      </c>
      <c r="F10">
        <f t="shared" si="0"/>
        <v>7</v>
      </c>
    </row>
    <row r="11" spans="1:6" ht="15">
      <c r="A11" s="23" t="s">
        <v>416</v>
      </c>
      <c r="B11" s="27" t="s">
        <v>135</v>
      </c>
      <c r="C11">
        <v>6</v>
      </c>
      <c r="D11" s="48">
        <v>6</v>
      </c>
      <c r="E11">
        <v>1</v>
      </c>
      <c r="F11">
        <f t="shared" si="0"/>
        <v>7</v>
      </c>
    </row>
    <row r="12" spans="1:6" ht="15">
      <c r="A12" s="23" t="s">
        <v>418</v>
      </c>
      <c r="B12" s="27" t="s">
        <v>30</v>
      </c>
      <c r="C12">
        <v>4</v>
      </c>
      <c r="D12">
        <v>4</v>
      </c>
      <c r="F12">
        <f>SUM(D12:E12)</f>
        <v>4</v>
      </c>
    </row>
    <row r="13" spans="1:6" ht="15">
      <c r="A13" s="23" t="s">
        <v>436</v>
      </c>
      <c r="B13" s="27" t="s">
        <v>27</v>
      </c>
      <c r="C13">
        <v>4</v>
      </c>
      <c r="D13">
        <v>4</v>
      </c>
      <c r="F13">
        <f t="shared" si="0"/>
        <v>4</v>
      </c>
    </row>
    <row r="14" spans="1:6" ht="15">
      <c r="A14" s="23" t="s">
        <v>420</v>
      </c>
      <c r="B14" s="27" t="s">
        <v>590</v>
      </c>
      <c r="C14">
        <v>2</v>
      </c>
      <c r="D14">
        <v>4</v>
      </c>
      <c r="F14">
        <f t="shared" si="0"/>
        <v>4</v>
      </c>
    </row>
    <row r="15" spans="1:6" ht="15">
      <c r="A15" s="23" t="s">
        <v>414</v>
      </c>
      <c r="B15" s="27" t="s">
        <v>44</v>
      </c>
      <c r="C15">
        <v>8</v>
      </c>
    </row>
    <row r="16" spans="1:6" ht="15">
      <c r="A16" s="23" t="s">
        <v>401</v>
      </c>
      <c r="B16" s="27" t="s">
        <v>587</v>
      </c>
      <c r="C16">
        <v>6</v>
      </c>
    </row>
    <row r="17" spans="1:3" ht="15">
      <c r="A17" s="23" t="s">
        <v>432</v>
      </c>
      <c r="B17" s="27" t="s">
        <v>128</v>
      </c>
      <c r="C17">
        <v>8</v>
      </c>
    </row>
    <row r="18" spans="1:3" ht="15">
      <c r="A18" s="23" t="s">
        <v>399</v>
      </c>
      <c r="B18" s="27" t="s">
        <v>128</v>
      </c>
      <c r="C18">
        <v>8</v>
      </c>
    </row>
    <row r="19" spans="1:3" ht="15">
      <c r="A19" s="23" t="s">
        <v>415</v>
      </c>
      <c r="B19" s="27" t="s">
        <v>42</v>
      </c>
      <c r="C19">
        <v>7</v>
      </c>
    </row>
    <row r="20" spans="1:3" ht="15">
      <c r="A20" s="23" t="s">
        <v>391</v>
      </c>
      <c r="B20" s="27" t="s">
        <v>42</v>
      </c>
      <c r="C20">
        <v>6</v>
      </c>
    </row>
    <row r="21" spans="1:3" ht="15">
      <c r="A21" s="23" t="s">
        <v>403</v>
      </c>
      <c r="B21" s="27" t="s">
        <v>42</v>
      </c>
      <c r="C21">
        <v>4</v>
      </c>
    </row>
    <row r="22" spans="1:3" ht="15">
      <c r="A22" s="23" t="s">
        <v>402</v>
      </c>
      <c r="B22" s="27" t="s">
        <v>114</v>
      </c>
      <c r="C22">
        <v>5</v>
      </c>
    </row>
    <row r="23" spans="1:3" ht="15">
      <c r="A23" s="23" t="s">
        <v>437</v>
      </c>
      <c r="B23" s="27" t="s">
        <v>114</v>
      </c>
      <c r="C23">
        <v>3</v>
      </c>
    </row>
    <row r="24" spans="1:3" ht="15">
      <c r="A24" s="23" t="s">
        <v>400</v>
      </c>
      <c r="B24" s="27" t="s">
        <v>574</v>
      </c>
      <c r="C24">
        <v>7</v>
      </c>
    </row>
    <row r="25" spans="1:3" ht="15">
      <c r="A25" s="23" t="s">
        <v>417</v>
      </c>
      <c r="B25" s="27" t="s">
        <v>137</v>
      </c>
      <c r="C25">
        <v>5</v>
      </c>
    </row>
    <row r="26" spans="1:3" ht="15">
      <c r="A26" s="23" t="s">
        <v>435</v>
      </c>
      <c r="B26" s="27" t="s">
        <v>137</v>
      </c>
      <c r="C26">
        <v>5</v>
      </c>
    </row>
    <row r="27" spans="1:3" ht="15">
      <c r="A27" s="23" t="s">
        <v>438</v>
      </c>
      <c r="B27" s="27" t="s">
        <v>590</v>
      </c>
      <c r="C27">
        <v>2</v>
      </c>
    </row>
    <row r="28" spans="1:3" ht="15.6">
      <c r="A28" s="18" t="s">
        <v>413</v>
      </c>
    </row>
    <row r="29" spans="1:3" ht="15.6">
      <c r="A29" s="18" t="s">
        <v>398</v>
      </c>
    </row>
    <row r="30" spans="1:3" ht="15.6">
      <c r="A30" s="18" t="s">
        <v>431</v>
      </c>
    </row>
    <row r="31" spans="1:3" ht="15.6">
      <c r="A31" s="18" t="s">
        <v>388</v>
      </c>
    </row>
    <row r="32" spans="1:3" ht="21">
      <c r="A32" s="35" t="s">
        <v>387</v>
      </c>
    </row>
    <row r="33" spans="1:1" ht="15">
      <c r="A33" s="23"/>
    </row>
    <row r="34" spans="1:1" ht="15">
      <c r="A34" s="23"/>
    </row>
    <row r="35" spans="1:1" ht="15">
      <c r="A35" s="23"/>
    </row>
    <row r="36" spans="1:1" ht="15.6">
      <c r="A36" s="18"/>
    </row>
    <row r="37" spans="1:1" ht="15">
      <c r="A37" s="23"/>
    </row>
    <row r="38" spans="1:1" ht="15">
      <c r="A38" s="23"/>
    </row>
  </sheetData>
  <autoFilter ref="A1:E333" xr:uid="{EA0123DD-E7A4-448D-8B4B-E50925833CD9}">
    <sortState xmlns:xlrd2="http://schemas.microsoft.com/office/spreadsheetml/2017/richdata2" ref="A2:E333">
      <sortCondition descending="1" ref="D1:D33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"/>
  <sheetViews>
    <sheetView zoomScale="80" zoomScaleNormal="80" workbookViewId="0">
      <pane ySplit="1" topLeftCell="A2" activePane="bottomLeft" state="frozen"/>
      <selection pane="bottomLeft" activeCell="B1" sqref="B1"/>
    </sheetView>
  </sheetViews>
  <sheetFormatPr defaultColWidth="9" defaultRowHeight="15.6"/>
  <cols>
    <col min="1" max="1" width="3.8984375" style="14" customWidth="1"/>
    <col min="2" max="2" width="19.5" style="7" customWidth="1"/>
    <col min="3" max="19" width="3.5" style="7" customWidth="1"/>
    <col min="20" max="20" width="3.59765625" style="7" customWidth="1"/>
    <col min="21" max="86" width="3.19921875" style="7" customWidth="1"/>
    <col min="87" max="87" width="5.09765625" style="8" customWidth="1"/>
    <col min="88" max="16384" width="9" style="7"/>
  </cols>
  <sheetData>
    <row r="1" spans="1:89" s="74" customFormat="1" ht="153.44999999999999" customHeight="1">
      <c r="A1" s="73"/>
      <c r="B1" s="52" t="s">
        <v>76</v>
      </c>
      <c r="C1" s="97" t="s">
        <v>51</v>
      </c>
      <c r="D1" s="97"/>
      <c r="E1" s="97"/>
      <c r="F1" s="98" t="s">
        <v>52</v>
      </c>
      <c r="G1" s="98"/>
      <c r="H1" s="98"/>
      <c r="I1" s="97" t="s">
        <v>49</v>
      </c>
      <c r="J1" s="97"/>
      <c r="K1" s="97"/>
      <c r="L1" s="98" t="s">
        <v>50</v>
      </c>
      <c r="M1" s="98"/>
      <c r="N1" s="98"/>
      <c r="O1" s="97" t="s">
        <v>53</v>
      </c>
      <c r="P1" s="97"/>
      <c r="Q1" s="97"/>
      <c r="R1" s="98" t="s">
        <v>67</v>
      </c>
      <c r="S1" s="98"/>
      <c r="T1" s="98"/>
      <c r="U1" s="97" t="s">
        <v>38</v>
      </c>
      <c r="V1" s="97"/>
      <c r="W1" s="97"/>
      <c r="X1" s="98" t="s">
        <v>54</v>
      </c>
      <c r="Y1" s="98"/>
      <c r="Z1" s="98"/>
      <c r="AA1" s="97" t="s">
        <v>66</v>
      </c>
      <c r="AB1" s="97"/>
      <c r="AC1" s="97"/>
      <c r="AD1" s="98" t="s">
        <v>55</v>
      </c>
      <c r="AE1" s="98"/>
      <c r="AF1" s="98"/>
      <c r="AG1" s="97" t="s">
        <v>65</v>
      </c>
      <c r="AH1" s="97"/>
      <c r="AI1" s="97"/>
      <c r="AJ1" s="99" t="s">
        <v>57</v>
      </c>
      <c r="AK1" s="99"/>
      <c r="AL1" s="99"/>
      <c r="AM1" s="97" t="s">
        <v>63</v>
      </c>
      <c r="AN1" s="97"/>
      <c r="AO1" s="97"/>
      <c r="AP1" s="98" t="s">
        <v>120</v>
      </c>
      <c r="AQ1" s="98"/>
      <c r="AR1" s="98"/>
      <c r="AS1" s="97" t="s">
        <v>121</v>
      </c>
      <c r="AT1" s="97"/>
      <c r="AU1" s="97"/>
      <c r="AV1" s="98" t="s">
        <v>56</v>
      </c>
      <c r="AW1" s="98"/>
      <c r="AX1" s="98"/>
      <c r="AY1" s="97" t="s">
        <v>64</v>
      </c>
      <c r="AZ1" s="97"/>
      <c r="BA1" s="97"/>
      <c r="BB1" s="98" t="s">
        <v>47</v>
      </c>
      <c r="BC1" s="98"/>
      <c r="BD1" s="98"/>
      <c r="BE1" s="97" t="s">
        <v>122</v>
      </c>
      <c r="BF1" s="97"/>
      <c r="BG1" s="97"/>
      <c r="BH1" s="98" t="s">
        <v>58</v>
      </c>
      <c r="BI1" s="98"/>
      <c r="BJ1" s="98"/>
      <c r="BK1" s="97" t="s">
        <v>62</v>
      </c>
      <c r="BL1" s="97"/>
      <c r="BM1" s="97"/>
      <c r="BN1" s="98" t="s">
        <v>594</v>
      </c>
      <c r="BO1" s="98"/>
      <c r="BP1" s="98"/>
      <c r="BQ1" s="97" t="s">
        <v>123</v>
      </c>
      <c r="BR1" s="97"/>
      <c r="BS1" s="97"/>
      <c r="BT1" s="98" t="s">
        <v>61</v>
      </c>
      <c r="BU1" s="98"/>
      <c r="BV1" s="98"/>
      <c r="BW1" s="97" t="s">
        <v>59</v>
      </c>
      <c r="BX1" s="97"/>
      <c r="BY1" s="97"/>
      <c r="BZ1" s="98" t="s">
        <v>60</v>
      </c>
      <c r="CA1" s="98"/>
      <c r="CB1" s="98"/>
      <c r="CC1" s="97" t="s">
        <v>596</v>
      </c>
      <c r="CD1" s="97"/>
      <c r="CE1" s="97"/>
      <c r="CF1" s="97" t="s">
        <v>595</v>
      </c>
      <c r="CG1" s="97"/>
      <c r="CH1" s="97"/>
      <c r="CI1" s="128" t="s">
        <v>617</v>
      </c>
    </row>
    <row r="2" spans="1:89" s="17" customFormat="1" ht="17.399999999999999" thickBot="1">
      <c r="A2" s="45"/>
      <c r="B2" s="52"/>
      <c r="C2" s="106" t="s">
        <v>0</v>
      </c>
      <c r="D2" s="107" t="s">
        <v>1</v>
      </c>
      <c r="E2" s="51" t="s">
        <v>46</v>
      </c>
      <c r="F2" s="46" t="s">
        <v>0</v>
      </c>
      <c r="G2" s="47" t="s">
        <v>1</v>
      </c>
      <c r="H2" s="51" t="s">
        <v>46</v>
      </c>
      <c r="I2" s="46" t="s">
        <v>0</v>
      </c>
      <c r="J2" s="47" t="s">
        <v>1</v>
      </c>
      <c r="K2" s="51" t="s">
        <v>46</v>
      </c>
      <c r="L2" s="46" t="s">
        <v>0</v>
      </c>
      <c r="M2" s="47" t="s">
        <v>1</v>
      </c>
      <c r="N2" s="51" t="s">
        <v>46</v>
      </c>
      <c r="O2" s="46" t="s">
        <v>0</v>
      </c>
      <c r="P2" s="47" t="s">
        <v>1</v>
      </c>
      <c r="Q2" s="51" t="s">
        <v>46</v>
      </c>
      <c r="R2" s="46" t="s">
        <v>0</v>
      </c>
      <c r="S2" s="47" t="s">
        <v>1</v>
      </c>
      <c r="T2" s="51" t="s">
        <v>46</v>
      </c>
      <c r="U2" s="46" t="s">
        <v>0</v>
      </c>
      <c r="V2" s="47" t="s">
        <v>1</v>
      </c>
      <c r="W2" s="51" t="s">
        <v>46</v>
      </c>
      <c r="X2" s="46" t="s">
        <v>0</v>
      </c>
      <c r="Y2" s="47" t="s">
        <v>1</v>
      </c>
      <c r="Z2" s="51" t="s">
        <v>46</v>
      </c>
      <c r="AA2" s="46" t="s">
        <v>0</v>
      </c>
      <c r="AB2" s="47" t="s">
        <v>1</v>
      </c>
      <c r="AC2" s="51" t="s">
        <v>46</v>
      </c>
      <c r="AD2" s="46" t="s">
        <v>0</v>
      </c>
      <c r="AE2" s="47" t="s">
        <v>1</v>
      </c>
      <c r="AF2" s="51" t="s">
        <v>46</v>
      </c>
      <c r="AG2" s="46" t="s">
        <v>0</v>
      </c>
      <c r="AH2" s="47" t="s">
        <v>1</v>
      </c>
      <c r="AI2" s="51" t="s">
        <v>46</v>
      </c>
      <c r="AJ2" s="46" t="s">
        <v>0</v>
      </c>
      <c r="AK2" s="47" t="s">
        <v>1</v>
      </c>
      <c r="AL2" s="51" t="s">
        <v>46</v>
      </c>
      <c r="AM2" s="46" t="s">
        <v>2</v>
      </c>
      <c r="AN2" s="47" t="s">
        <v>1</v>
      </c>
      <c r="AO2" s="51" t="s">
        <v>46</v>
      </c>
      <c r="AP2" s="46" t="s">
        <v>0</v>
      </c>
      <c r="AQ2" s="47" t="s">
        <v>1</v>
      </c>
      <c r="AR2" s="51" t="s">
        <v>46</v>
      </c>
      <c r="AS2" s="46" t="s">
        <v>0</v>
      </c>
      <c r="AT2" s="47" t="s">
        <v>1</v>
      </c>
      <c r="AU2" s="51" t="s">
        <v>46</v>
      </c>
      <c r="AV2" s="46" t="s">
        <v>0</v>
      </c>
      <c r="AW2" s="47" t="s">
        <v>1</v>
      </c>
      <c r="AX2" s="51" t="s">
        <v>46</v>
      </c>
      <c r="AY2" s="46" t="s">
        <v>0</v>
      </c>
      <c r="AZ2" s="47" t="s">
        <v>1</v>
      </c>
      <c r="BA2" s="51" t="s">
        <v>46</v>
      </c>
      <c r="BB2" s="46" t="s">
        <v>0</v>
      </c>
      <c r="BC2" s="47" t="s">
        <v>1</v>
      </c>
      <c r="BD2" s="51" t="s">
        <v>46</v>
      </c>
      <c r="BE2" s="46" t="s">
        <v>0</v>
      </c>
      <c r="BF2" s="47" t="s">
        <v>1</v>
      </c>
      <c r="BG2" s="51" t="s">
        <v>46</v>
      </c>
      <c r="BH2" s="46" t="s">
        <v>0</v>
      </c>
      <c r="BI2" s="47" t="s">
        <v>1</v>
      </c>
      <c r="BJ2" s="51" t="s">
        <v>46</v>
      </c>
      <c r="BK2" s="46" t="s">
        <v>0</v>
      </c>
      <c r="BL2" s="47" t="s">
        <v>1</v>
      </c>
      <c r="BM2" s="51" t="s">
        <v>46</v>
      </c>
      <c r="BN2" s="46" t="s">
        <v>0</v>
      </c>
      <c r="BO2" s="47" t="s">
        <v>1</v>
      </c>
      <c r="BP2" s="51" t="s">
        <v>46</v>
      </c>
      <c r="BQ2" s="46" t="s">
        <v>0</v>
      </c>
      <c r="BR2" s="47" t="s">
        <v>1</v>
      </c>
      <c r="BS2" s="51" t="s">
        <v>46</v>
      </c>
      <c r="BT2" s="46" t="s">
        <v>0</v>
      </c>
      <c r="BU2" s="47" t="s">
        <v>1</v>
      </c>
      <c r="BV2" s="51" t="s">
        <v>46</v>
      </c>
      <c r="BW2" s="46" t="s">
        <v>0</v>
      </c>
      <c r="BX2" s="47" t="s">
        <v>1</v>
      </c>
      <c r="BY2" s="51" t="s">
        <v>46</v>
      </c>
      <c r="BZ2" s="46" t="s">
        <v>0</v>
      </c>
      <c r="CA2" s="47" t="s">
        <v>1</v>
      </c>
      <c r="CB2" s="51" t="s">
        <v>46</v>
      </c>
      <c r="CC2" s="46" t="s">
        <v>0</v>
      </c>
      <c r="CD2" s="47" t="s">
        <v>1</v>
      </c>
      <c r="CE2" s="51" t="s">
        <v>46</v>
      </c>
      <c r="CF2" s="46" t="s">
        <v>0</v>
      </c>
      <c r="CG2" s="47" t="s">
        <v>1</v>
      </c>
      <c r="CH2" s="51" t="s">
        <v>46</v>
      </c>
      <c r="CI2" s="52"/>
      <c r="CJ2" s="105"/>
      <c r="CK2" s="105"/>
    </row>
    <row r="3" spans="1:89" s="8" customFormat="1" ht="18" customHeight="1">
      <c r="A3" s="10">
        <v>1</v>
      </c>
      <c r="B3" s="3" t="s">
        <v>68</v>
      </c>
      <c r="C3" s="96">
        <v>20</v>
      </c>
      <c r="D3" s="96">
        <v>20</v>
      </c>
      <c r="E3" s="9"/>
      <c r="F3" s="10">
        <v>11</v>
      </c>
      <c r="G3" s="11"/>
      <c r="H3" s="12"/>
      <c r="I3" s="10">
        <v>11</v>
      </c>
      <c r="J3" s="11"/>
      <c r="K3" s="12"/>
      <c r="L3" s="96">
        <v>15</v>
      </c>
      <c r="M3" s="96">
        <v>36</v>
      </c>
      <c r="N3" s="12"/>
      <c r="O3" s="96">
        <v>15</v>
      </c>
      <c r="P3" s="96">
        <v>24</v>
      </c>
      <c r="Q3" s="12"/>
      <c r="R3" s="10">
        <v>8</v>
      </c>
      <c r="S3" s="11"/>
      <c r="T3" s="12"/>
      <c r="U3" s="96">
        <v>20</v>
      </c>
      <c r="V3" s="11"/>
      <c r="W3" s="12"/>
      <c r="X3" s="96">
        <v>20</v>
      </c>
      <c r="Y3" s="96">
        <v>36</v>
      </c>
      <c r="Z3" s="96">
        <v>32</v>
      </c>
      <c r="AA3" s="96">
        <v>20</v>
      </c>
      <c r="AB3" s="11"/>
      <c r="AC3" s="12"/>
      <c r="AD3" s="96">
        <v>20</v>
      </c>
      <c r="AE3" s="11"/>
      <c r="AF3" s="9"/>
      <c r="AG3" s="10">
        <v>15</v>
      </c>
      <c r="AH3" s="11"/>
      <c r="AI3" s="9"/>
      <c r="AJ3" s="96">
        <v>20</v>
      </c>
      <c r="AK3" s="96">
        <v>51</v>
      </c>
      <c r="AL3" s="12"/>
      <c r="AM3" s="96">
        <v>20</v>
      </c>
      <c r="AN3" s="96">
        <v>7</v>
      </c>
      <c r="AO3" s="12"/>
      <c r="AP3" s="96">
        <v>20</v>
      </c>
      <c r="AQ3" s="96">
        <v>40</v>
      </c>
      <c r="AR3" s="12"/>
      <c r="AS3" s="10"/>
      <c r="AT3" s="11"/>
      <c r="AU3" s="12"/>
      <c r="AV3" s="10">
        <v>15</v>
      </c>
      <c r="AW3" s="54"/>
      <c r="AX3" s="12"/>
      <c r="AY3" s="10">
        <v>15</v>
      </c>
      <c r="AZ3" s="54"/>
      <c r="BA3" s="12"/>
      <c r="BB3" s="10"/>
      <c r="BC3" s="11"/>
      <c r="BD3" s="12"/>
      <c r="BE3" s="10">
        <v>11</v>
      </c>
      <c r="BF3" s="11"/>
      <c r="BG3" s="12"/>
      <c r="BH3" s="10">
        <v>11</v>
      </c>
      <c r="BI3" s="11"/>
      <c r="BJ3" s="12"/>
      <c r="BK3" s="10">
        <v>11</v>
      </c>
      <c r="BL3" s="11"/>
      <c r="BM3" s="12"/>
      <c r="BN3" s="13">
        <v>7</v>
      </c>
      <c r="BO3" s="11"/>
      <c r="BP3" s="12"/>
      <c r="BQ3" s="96">
        <v>20</v>
      </c>
      <c r="BR3" s="96">
        <v>24</v>
      </c>
      <c r="BS3" s="12"/>
      <c r="BT3" s="10">
        <v>15</v>
      </c>
      <c r="BU3" s="11"/>
      <c r="BV3" s="12"/>
      <c r="BW3" s="13">
        <v>15</v>
      </c>
      <c r="BX3" s="11"/>
      <c r="BY3" s="12"/>
      <c r="BZ3" s="13">
        <v>15</v>
      </c>
      <c r="CA3" s="11"/>
      <c r="CB3" s="12"/>
      <c r="CC3" s="96">
        <v>20</v>
      </c>
      <c r="CD3" s="11"/>
      <c r="CE3" s="12"/>
      <c r="CF3" s="13"/>
      <c r="CG3" s="11"/>
      <c r="CH3" s="12"/>
      <c r="CI3" s="127">
        <v>480</v>
      </c>
      <c r="CJ3" s="7"/>
      <c r="CK3" s="7"/>
    </row>
    <row r="4" spans="1:89">
      <c r="A4" s="10">
        <v>2</v>
      </c>
      <c r="B4" s="3" t="s">
        <v>71</v>
      </c>
      <c r="C4" s="96">
        <v>15</v>
      </c>
      <c r="D4" s="11"/>
      <c r="E4" s="9"/>
      <c r="F4" s="96">
        <v>20</v>
      </c>
      <c r="G4" s="11"/>
      <c r="H4" s="12"/>
      <c r="I4" s="10">
        <v>8</v>
      </c>
      <c r="J4" s="11"/>
      <c r="K4" s="12"/>
      <c r="L4" s="10">
        <v>8</v>
      </c>
      <c r="M4" s="11"/>
      <c r="N4" s="12"/>
      <c r="O4" s="96">
        <v>11</v>
      </c>
      <c r="P4" s="11"/>
      <c r="Q4" s="12"/>
      <c r="R4" s="96">
        <v>15</v>
      </c>
      <c r="S4" s="96">
        <v>36</v>
      </c>
      <c r="T4" s="12"/>
      <c r="U4" s="96">
        <v>11</v>
      </c>
      <c r="V4" s="11"/>
      <c r="W4" s="12"/>
      <c r="X4" s="10">
        <v>7</v>
      </c>
      <c r="Y4" s="11"/>
      <c r="Z4" s="12"/>
      <c r="AA4" s="10">
        <v>11</v>
      </c>
      <c r="AB4" s="11"/>
      <c r="AC4" s="12"/>
      <c r="AD4" s="96">
        <v>15</v>
      </c>
      <c r="AE4" s="11"/>
      <c r="AF4" s="9"/>
      <c r="AG4" s="10">
        <v>7</v>
      </c>
      <c r="AH4" s="11"/>
      <c r="AI4" s="9"/>
      <c r="AJ4" s="10"/>
      <c r="AK4" s="11"/>
      <c r="AL4" s="12"/>
      <c r="AM4" s="10"/>
      <c r="AN4" s="11">
        <v>6</v>
      </c>
      <c r="AO4" s="12"/>
      <c r="AP4" s="10"/>
      <c r="AQ4" s="11"/>
      <c r="AR4" s="12"/>
      <c r="AS4" s="96">
        <v>20</v>
      </c>
      <c r="AT4" s="96">
        <v>20</v>
      </c>
      <c r="AU4" s="12"/>
      <c r="AV4" s="10">
        <v>8</v>
      </c>
      <c r="AW4" s="54"/>
      <c r="AX4" s="12"/>
      <c r="AY4" s="10">
        <v>5</v>
      </c>
      <c r="AZ4" s="54"/>
      <c r="BA4" s="12"/>
      <c r="BB4" s="96">
        <v>15</v>
      </c>
      <c r="BC4" s="11"/>
      <c r="BD4" s="12"/>
      <c r="BE4" s="96">
        <v>15</v>
      </c>
      <c r="BF4" s="11"/>
      <c r="BG4" s="12"/>
      <c r="BH4" s="10">
        <v>7</v>
      </c>
      <c r="BI4" s="11"/>
      <c r="BJ4" s="12"/>
      <c r="BK4" s="10">
        <v>7</v>
      </c>
      <c r="BL4" s="11"/>
      <c r="BM4" s="12"/>
      <c r="BN4" s="13">
        <v>11</v>
      </c>
      <c r="BO4" s="11"/>
      <c r="BP4" s="12"/>
      <c r="BQ4" s="96">
        <v>15</v>
      </c>
      <c r="BR4" s="11"/>
      <c r="BS4" s="12"/>
      <c r="BT4" s="96">
        <v>20</v>
      </c>
      <c r="BU4" s="11"/>
      <c r="BV4" s="12"/>
      <c r="BW4" s="13">
        <v>8</v>
      </c>
      <c r="BX4" s="11"/>
      <c r="BY4" s="12"/>
      <c r="BZ4" s="13">
        <v>8</v>
      </c>
      <c r="CA4" s="11"/>
      <c r="CB4" s="12"/>
      <c r="CC4" s="13">
        <v>11</v>
      </c>
      <c r="CD4" s="11"/>
      <c r="CE4" s="12"/>
      <c r="CF4" s="96">
        <v>20</v>
      </c>
      <c r="CG4" s="11"/>
      <c r="CH4" s="12"/>
      <c r="CI4" s="127">
        <v>248</v>
      </c>
    </row>
    <row r="5" spans="1:89">
      <c r="A5" s="10">
        <v>3</v>
      </c>
      <c r="B5" s="3" t="s">
        <v>69</v>
      </c>
      <c r="C5" s="96">
        <v>11</v>
      </c>
      <c r="D5" s="11"/>
      <c r="E5" s="12"/>
      <c r="F5" s="96">
        <v>15</v>
      </c>
      <c r="G5" s="11"/>
      <c r="H5" s="12"/>
      <c r="I5" s="10">
        <v>5</v>
      </c>
      <c r="J5" s="11"/>
      <c r="K5" s="12"/>
      <c r="L5" s="96">
        <v>11</v>
      </c>
      <c r="M5" s="11"/>
      <c r="N5" s="9"/>
      <c r="O5" s="10">
        <v>8</v>
      </c>
      <c r="P5" s="11"/>
      <c r="Q5" s="12"/>
      <c r="R5" s="96">
        <v>11</v>
      </c>
      <c r="S5" s="11"/>
      <c r="T5" s="12"/>
      <c r="U5" s="96">
        <v>15</v>
      </c>
      <c r="V5" s="11"/>
      <c r="W5" s="12"/>
      <c r="X5" s="10">
        <v>5</v>
      </c>
      <c r="Y5" s="11"/>
      <c r="Z5" s="12"/>
      <c r="AA5" s="10">
        <v>7</v>
      </c>
      <c r="AB5" s="11"/>
      <c r="AC5" s="12"/>
      <c r="AD5" s="10">
        <v>11</v>
      </c>
      <c r="AE5" s="11"/>
      <c r="AF5" s="9"/>
      <c r="AG5" s="96">
        <v>20</v>
      </c>
      <c r="AH5" s="96">
        <v>36</v>
      </c>
      <c r="AI5" s="9"/>
      <c r="AJ5" s="10"/>
      <c r="AK5" s="11"/>
      <c r="AL5" s="12"/>
      <c r="AM5" s="10">
        <v>11</v>
      </c>
      <c r="AN5" s="11"/>
      <c r="AO5" s="12"/>
      <c r="AP5" s="10"/>
      <c r="AQ5" s="11"/>
      <c r="AR5" s="12"/>
      <c r="AS5" s="10"/>
      <c r="AT5" s="11"/>
      <c r="AU5" s="12"/>
      <c r="AV5" s="10">
        <v>5</v>
      </c>
      <c r="AW5" s="11"/>
      <c r="AX5" s="12"/>
      <c r="AY5" s="10">
        <v>8</v>
      </c>
      <c r="AZ5" s="11"/>
      <c r="BA5" s="12"/>
      <c r="BB5" s="96">
        <v>20</v>
      </c>
      <c r="BC5" s="11"/>
      <c r="BD5" s="12"/>
      <c r="BE5" s="96">
        <v>20</v>
      </c>
      <c r="BF5" s="11"/>
      <c r="BG5" s="12"/>
      <c r="BH5" s="96">
        <v>15</v>
      </c>
      <c r="BI5" s="11"/>
      <c r="BJ5" s="12"/>
      <c r="BK5" s="96">
        <v>15</v>
      </c>
      <c r="BL5" s="11"/>
      <c r="BM5" s="12"/>
      <c r="BN5" s="96">
        <v>15</v>
      </c>
      <c r="BO5" s="11"/>
      <c r="BP5" s="12"/>
      <c r="BQ5" s="10">
        <v>11</v>
      </c>
      <c r="BR5" s="11"/>
      <c r="BS5" s="12"/>
      <c r="BT5" s="10">
        <v>5</v>
      </c>
      <c r="BU5" s="11"/>
      <c r="BV5" s="9"/>
      <c r="BW5" s="13">
        <v>11</v>
      </c>
      <c r="BX5" s="11"/>
      <c r="BY5" s="12"/>
      <c r="BZ5" s="13">
        <v>5</v>
      </c>
      <c r="CA5" s="11"/>
      <c r="CB5" s="12"/>
      <c r="CC5" s="96">
        <v>15</v>
      </c>
      <c r="CD5" s="11"/>
      <c r="CE5" s="12"/>
      <c r="CF5" s="13">
        <v>11</v>
      </c>
      <c r="CG5" s="11"/>
      <c r="CH5" s="12"/>
      <c r="CI5" s="127">
        <v>219</v>
      </c>
    </row>
    <row r="6" spans="1:89">
      <c r="A6" s="10">
        <v>4</v>
      </c>
      <c r="B6" s="3" t="s">
        <v>72</v>
      </c>
      <c r="C6" s="10"/>
      <c r="D6" s="11"/>
      <c r="E6" s="12"/>
      <c r="F6" s="10"/>
      <c r="G6" s="11"/>
      <c r="H6" s="12"/>
      <c r="I6" s="96">
        <v>15</v>
      </c>
      <c r="J6" s="11"/>
      <c r="K6" s="12"/>
      <c r="L6" s="10">
        <v>4</v>
      </c>
      <c r="M6" s="11"/>
      <c r="N6" s="9"/>
      <c r="O6" s="10"/>
      <c r="P6" s="11"/>
      <c r="Q6" s="12"/>
      <c r="R6" s="10"/>
      <c r="S6" s="11"/>
      <c r="T6" s="12"/>
      <c r="U6" s="10"/>
      <c r="V6" s="11"/>
      <c r="W6" s="12"/>
      <c r="X6" s="96">
        <v>11</v>
      </c>
      <c r="Y6" s="11"/>
      <c r="Z6" s="12"/>
      <c r="AA6" s="96">
        <v>15</v>
      </c>
      <c r="AB6" s="11"/>
      <c r="AC6" s="12"/>
      <c r="AD6" s="96">
        <v>7</v>
      </c>
      <c r="AE6" s="11"/>
      <c r="AF6" s="9"/>
      <c r="AG6" s="96">
        <v>11</v>
      </c>
      <c r="AH6" s="11"/>
      <c r="AI6" s="9"/>
      <c r="AJ6" s="10"/>
      <c r="AK6" s="11"/>
      <c r="AL6" s="12"/>
      <c r="AM6" s="10"/>
      <c r="AN6" s="11"/>
      <c r="AO6" s="12"/>
      <c r="AP6" s="10"/>
      <c r="AQ6" s="11"/>
      <c r="AR6" s="12"/>
      <c r="AS6" s="10"/>
      <c r="AT6" s="11"/>
      <c r="AU6" s="12"/>
      <c r="AV6" s="96">
        <v>11</v>
      </c>
      <c r="AW6" s="11"/>
      <c r="AX6" s="12"/>
      <c r="AY6" s="96">
        <v>11</v>
      </c>
      <c r="AZ6" s="11"/>
      <c r="BA6" s="12"/>
      <c r="BB6" s="10"/>
      <c r="BC6" s="11"/>
      <c r="BD6" s="12"/>
      <c r="BE6" s="10"/>
      <c r="BF6" s="11"/>
      <c r="BG6" s="12"/>
      <c r="BH6" s="96">
        <v>20</v>
      </c>
      <c r="BI6" s="11"/>
      <c r="BJ6" s="12"/>
      <c r="BK6" s="96">
        <v>20</v>
      </c>
      <c r="BL6" s="11"/>
      <c r="BM6" s="12"/>
      <c r="BN6" s="96">
        <v>20</v>
      </c>
      <c r="BO6" s="11"/>
      <c r="BP6" s="12"/>
      <c r="BQ6" s="10"/>
      <c r="BR6" s="11"/>
      <c r="BS6" s="12"/>
      <c r="BT6" s="96">
        <v>7</v>
      </c>
      <c r="BU6" s="11"/>
      <c r="BV6" s="9"/>
      <c r="BW6" s="13">
        <v>5</v>
      </c>
      <c r="BX6" s="11"/>
      <c r="BY6" s="12"/>
      <c r="BZ6" s="96">
        <v>11</v>
      </c>
      <c r="CA6" s="11"/>
      <c r="CB6" s="12"/>
      <c r="CC6" s="13"/>
      <c r="CD6" s="11"/>
      <c r="CE6" s="12"/>
      <c r="CF6" s="13"/>
      <c r="CG6" s="11"/>
      <c r="CH6" s="12"/>
      <c r="CI6" s="127">
        <v>159</v>
      </c>
    </row>
    <row r="7" spans="1:89">
      <c r="A7" s="10">
        <v>5</v>
      </c>
      <c r="B7" s="3" t="s">
        <v>70</v>
      </c>
      <c r="C7" s="10"/>
      <c r="D7" s="11"/>
      <c r="E7" s="9"/>
      <c r="F7" s="10">
        <v>7</v>
      </c>
      <c r="G7" s="11"/>
      <c r="H7" s="12"/>
      <c r="I7" s="10"/>
      <c r="J7" s="11"/>
      <c r="K7" s="12"/>
      <c r="L7" s="10"/>
      <c r="M7" s="11"/>
      <c r="N7" s="12"/>
      <c r="O7" s="10"/>
      <c r="P7" s="11"/>
      <c r="Q7" s="12"/>
      <c r="R7" s="10"/>
      <c r="S7" s="11"/>
      <c r="T7" s="12"/>
      <c r="U7" s="10"/>
      <c r="V7" s="11"/>
      <c r="W7" s="12"/>
      <c r="X7" s="10">
        <v>15</v>
      </c>
      <c r="Y7" s="11"/>
      <c r="Z7" s="12"/>
      <c r="AA7" s="10"/>
      <c r="AB7" s="11"/>
      <c r="AC7" s="12"/>
      <c r="AD7" s="10"/>
      <c r="AE7" s="11"/>
      <c r="AF7" s="9"/>
      <c r="AG7" s="10"/>
      <c r="AH7" s="11"/>
      <c r="AI7" s="9"/>
      <c r="AJ7" s="10"/>
      <c r="AK7" s="11"/>
      <c r="AL7" s="12"/>
      <c r="AM7" s="10"/>
      <c r="AN7" s="11"/>
      <c r="AO7" s="12"/>
      <c r="AP7" s="10"/>
      <c r="AQ7" s="11"/>
      <c r="AR7" s="12"/>
      <c r="AS7" s="10"/>
      <c r="AT7" s="11"/>
      <c r="AU7" s="12"/>
      <c r="AV7" s="10"/>
      <c r="AW7" s="54"/>
      <c r="AX7" s="12"/>
      <c r="AY7" s="10"/>
      <c r="AZ7" s="54"/>
      <c r="BA7" s="12"/>
      <c r="BB7" s="10"/>
      <c r="BC7" s="11"/>
      <c r="BD7" s="12"/>
      <c r="BE7" s="10"/>
      <c r="BF7" s="11"/>
      <c r="BG7" s="12"/>
      <c r="BH7" s="10"/>
      <c r="BI7" s="11"/>
      <c r="BJ7" s="12"/>
      <c r="BK7" s="10"/>
      <c r="BL7" s="11"/>
      <c r="BM7" s="12"/>
      <c r="BN7" s="13"/>
      <c r="BO7" s="11"/>
      <c r="BP7" s="12"/>
      <c r="BQ7" s="10"/>
      <c r="BR7" s="11"/>
      <c r="BS7" s="12"/>
      <c r="BT7" s="10">
        <v>11</v>
      </c>
      <c r="BU7" s="11"/>
      <c r="BV7" s="12"/>
      <c r="BW7" s="44"/>
      <c r="BX7" s="11"/>
      <c r="BY7" s="12"/>
      <c r="BZ7" s="13"/>
      <c r="CA7" s="11"/>
      <c r="CB7" s="12"/>
      <c r="CC7" s="13"/>
      <c r="CD7" s="11"/>
      <c r="CE7" s="12"/>
      <c r="CF7" s="13">
        <v>15</v>
      </c>
      <c r="CG7" s="11"/>
      <c r="CH7" s="12"/>
      <c r="CI7" s="45">
        <f>SUM(C7:CH7)</f>
        <v>48</v>
      </c>
    </row>
    <row r="8" spans="1:89">
      <c r="A8" s="10">
        <v>6</v>
      </c>
      <c r="B8" s="3" t="s">
        <v>74</v>
      </c>
      <c r="C8" s="10"/>
      <c r="D8" s="11"/>
      <c r="E8" s="9"/>
      <c r="F8" s="10">
        <v>4</v>
      </c>
      <c r="G8" s="11"/>
      <c r="H8" s="12"/>
      <c r="I8" s="10"/>
      <c r="J8" s="11"/>
      <c r="K8" s="12"/>
      <c r="L8" s="10"/>
      <c r="M8" s="11"/>
      <c r="N8" s="12"/>
      <c r="O8" s="10"/>
      <c r="P8" s="11"/>
      <c r="Q8" s="12"/>
      <c r="R8" s="10"/>
      <c r="S8" s="11"/>
      <c r="T8" s="12"/>
      <c r="U8" s="10">
        <v>5</v>
      </c>
      <c r="V8" s="11"/>
      <c r="W8" s="12"/>
      <c r="X8" s="10"/>
      <c r="Y8" s="11"/>
      <c r="Z8" s="12"/>
      <c r="AA8" s="10"/>
      <c r="AB8" s="11"/>
      <c r="AC8" s="12"/>
      <c r="AD8" s="10"/>
      <c r="AE8" s="11"/>
      <c r="AF8" s="9"/>
      <c r="AG8" s="10"/>
      <c r="AH8" s="11"/>
      <c r="AI8" s="9"/>
      <c r="AJ8" s="10"/>
      <c r="AK8" s="11"/>
      <c r="AL8" s="12"/>
      <c r="AM8" s="10">
        <v>15</v>
      </c>
      <c r="AN8" s="11"/>
      <c r="AO8" s="12"/>
      <c r="AP8" s="10"/>
      <c r="AQ8" s="11"/>
      <c r="AR8" s="12"/>
      <c r="AS8" s="10">
        <v>15</v>
      </c>
      <c r="AT8" s="11"/>
      <c r="AU8" s="12"/>
      <c r="AV8" s="10"/>
      <c r="AW8" s="54"/>
      <c r="AX8" s="12"/>
      <c r="AY8" s="10"/>
      <c r="AZ8" s="54"/>
      <c r="BA8" s="12"/>
      <c r="BB8" s="10"/>
      <c r="BC8" s="11"/>
      <c r="BD8" s="12"/>
      <c r="BE8" s="10"/>
      <c r="BF8" s="11"/>
      <c r="BG8" s="12"/>
      <c r="BH8" s="10"/>
      <c r="BI8" s="11"/>
      <c r="BJ8" s="12"/>
      <c r="BK8" s="10"/>
      <c r="BL8" s="11"/>
      <c r="BM8" s="12"/>
      <c r="BN8" s="13"/>
      <c r="BO8" s="11"/>
      <c r="BP8" s="12"/>
      <c r="BQ8" s="10"/>
      <c r="BR8" s="11"/>
      <c r="BS8" s="12"/>
      <c r="BT8" s="10"/>
      <c r="BU8" s="11"/>
      <c r="BV8" s="12"/>
      <c r="BW8" s="44"/>
      <c r="BX8" s="11"/>
      <c r="BY8" s="12"/>
      <c r="BZ8" s="13"/>
      <c r="CA8" s="11"/>
      <c r="CB8" s="12"/>
      <c r="CC8" s="13"/>
      <c r="CD8" s="11"/>
      <c r="CE8" s="12"/>
      <c r="CF8" s="13"/>
      <c r="CG8" s="11"/>
      <c r="CH8" s="12"/>
      <c r="CI8" s="45">
        <f>SUM(C8:CH8)</f>
        <v>39</v>
      </c>
      <c r="CJ8" s="104"/>
      <c r="CK8" s="104"/>
    </row>
    <row r="9" spans="1:89">
      <c r="A9" s="10">
        <v>7</v>
      </c>
      <c r="B9" s="3" t="s">
        <v>73</v>
      </c>
      <c r="C9" s="10"/>
      <c r="D9" s="11"/>
      <c r="E9" s="12"/>
      <c r="F9" s="10">
        <v>5</v>
      </c>
      <c r="G9" s="11"/>
      <c r="H9" s="12"/>
      <c r="I9" s="10"/>
      <c r="J9" s="11"/>
      <c r="K9" s="12"/>
      <c r="L9" s="10">
        <v>5</v>
      </c>
      <c r="M9" s="11"/>
      <c r="N9" s="9"/>
      <c r="O9" s="10"/>
      <c r="P9" s="11"/>
      <c r="Q9" s="12"/>
      <c r="R9" s="10"/>
      <c r="S9" s="11"/>
      <c r="T9" s="12"/>
      <c r="U9" s="10">
        <v>7</v>
      </c>
      <c r="V9" s="11"/>
      <c r="W9" s="12"/>
      <c r="X9" s="10"/>
      <c r="Y9" s="11"/>
      <c r="Z9" s="12"/>
      <c r="AA9" s="10">
        <v>5</v>
      </c>
      <c r="AB9" s="11"/>
      <c r="AC9" s="12"/>
      <c r="AD9" s="10"/>
      <c r="AE9" s="11"/>
      <c r="AF9" s="9"/>
      <c r="AG9" s="10"/>
      <c r="AH9" s="11"/>
      <c r="AI9" s="9"/>
      <c r="AJ9" s="10"/>
      <c r="AK9" s="11"/>
      <c r="AL9" s="12"/>
      <c r="AM9" s="10">
        <v>7</v>
      </c>
      <c r="AN9" s="11">
        <v>6</v>
      </c>
      <c r="AO9" s="12"/>
      <c r="AP9" s="10"/>
      <c r="AQ9" s="11"/>
      <c r="AR9" s="12"/>
      <c r="AS9" s="10"/>
      <c r="AT9" s="11"/>
      <c r="AU9" s="12"/>
      <c r="AV9" s="10"/>
      <c r="AW9" s="11"/>
      <c r="AX9" s="12"/>
      <c r="AY9" s="10"/>
      <c r="AZ9" s="11"/>
      <c r="BA9" s="12"/>
      <c r="BB9" s="10"/>
      <c r="BC9" s="11"/>
      <c r="BD9" s="12"/>
      <c r="BE9" s="10"/>
      <c r="BF9" s="11"/>
      <c r="BG9" s="12"/>
      <c r="BH9" s="10"/>
      <c r="BI9" s="11"/>
      <c r="BJ9" s="12"/>
      <c r="BK9" s="10"/>
      <c r="BL9" s="11"/>
      <c r="BM9" s="12"/>
      <c r="BN9" s="13"/>
      <c r="BO9" s="11"/>
      <c r="BP9" s="12"/>
      <c r="BQ9" s="10"/>
      <c r="BR9" s="11"/>
      <c r="BS9" s="12"/>
      <c r="BT9" s="10"/>
      <c r="BU9" s="11"/>
      <c r="BV9" s="9"/>
      <c r="BW9" s="13"/>
      <c r="BX9" s="11"/>
      <c r="BY9" s="12"/>
      <c r="BZ9" s="13"/>
      <c r="CA9" s="11"/>
      <c r="CB9" s="12"/>
      <c r="CC9" s="13"/>
      <c r="CD9" s="11"/>
      <c r="CE9" s="12"/>
      <c r="CF9" s="13"/>
      <c r="CG9" s="11"/>
      <c r="CH9" s="12"/>
      <c r="CI9" s="45">
        <f>SUM(C9:CH9)</f>
        <v>35</v>
      </c>
    </row>
    <row r="10" spans="1:89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29"/>
    </row>
  </sheetData>
  <autoFilter ref="A1:CK10" xr:uid="{00000000-0001-0000-0000-000000000000}">
    <filterColumn colId="2" showButton="0"/>
    <filterColumn colId="3" showButton="0"/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8" showButton="0"/>
    <filterColumn colId="39" showButton="0"/>
    <filterColumn colId="41" showButton="0"/>
    <filterColumn colId="42" showButton="0"/>
    <filterColumn colId="44" showButton="0"/>
    <filterColumn colId="45" showButton="0"/>
    <filterColumn colId="47" showButton="0"/>
    <filterColumn colId="48" showButton="0"/>
    <filterColumn colId="50" showButton="0"/>
    <filterColumn colId="51" showButton="0"/>
    <filterColumn colId="53" showButton="0"/>
    <filterColumn colId="54" showButton="0"/>
    <filterColumn colId="56" showButton="0"/>
    <filterColumn colId="57" showButton="0"/>
    <filterColumn colId="59" showButton="0"/>
    <filterColumn colId="60" showButton="0"/>
    <filterColumn colId="62" showButton="0"/>
    <filterColumn colId="63" showButton="0"/>
    <filterColumn colId="65" showButton="0"/>
    <filterColumn colId="66" showButton="0"/>
    <filterColumn colId="68" showButton="0"/>
    <filterColumn colId="69" showButton="0"/>
    <filterColumn colId="71" showButton="0"/>
    <filterColumn colId="72" showButton="0"/>
    <filterColumn colId="74" showButton="0"/>
    <filterColumn colId="75" showButton="0"/>
    <filterColumn colId="77" showButton="0"/>
    <filterColumn colId="78" showButton="0"/>
    <filterColumn colId="80" showButton="0"/>
    <filterColumn colId="81" showButton="0"/>
    <filterColumn colId="83" showButton="0"/>
    <filterColumn colId="84" showButton="0"/>
    <sortState xmlns:xlrd2="http://schemas.microsoft.com/office/spreadsheetml/2017/richdata2" ref="A2:CK10">
      <sortCondition descending="1" ref="CI1:CI10"/>
    </sortState>
  </autoFilter>
  <mergeCells count="28">
    <mergeCell ref="I1:K1"/>
    <mergeCell ref="F1:H1"/>
    <mergeCell ref="C1:E1"/>
    <mergeCell ref="O1:Q1"/>
    <mergeCell ref="AD1:AF1"/>
    <mergeCell ref="AA1:AC1"/>
    <mergeCell ref="AS1:AU1"/>
    <mergeCell ref="AP1:AR1"/>
    <mergeCell ref="AM1:AO1"/>
    <mergeCell ref="AJ1:AL1"/>
    <mergeCell ref="AY1:BA1"/>
    <mergeCell ref="AV1:AX1"/>
    <mergeCell ref="AG1:AI1"/>
    <mergeCell ref="X1:Z1"/>
    <mergeCell ref="U1:W1"/>
    <mergeCell ref="R1:T1"/>
    <mergeCell ref="L1:N1"/>
    <mergeCell ref="CF1:CH1"/>
    <mergeCell ref="BB1:BD1"/>
    <mergeCell ref="BE1:BG1"/>
    <mergeCell ref="BN1:BP1"/>
    <mergeCell ref="BQ1:BS1"/>
    <mergeCell ref="BK1:BM1"/>
    <mergeCell ref="BZ1:CB1"/>
    <mergeCell ref="BW1:BY1"/>
    <mergeCell ref="BT1:BV1"/>
    <mergeCell ref="CC1:CE1"/>
    <mergeCell ref="BH1:BJ1"/>
  </mergeCells>
  <phoneticPr fontId="0" type="noConversion"/>
  <pageMargins left="0.25" right="0.25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2B05-5D47-47EC-B583-CC44B8119403}">
  <dimension ref="A1:G16"/>
  <sheetViews>
    <sheetView workbookViewId="0">
      <selection activeCell="C23" sqref="C23"/>
    </sheetView>
  </sheetViews>
  <sheetFormatPr defaultRowHeight="13.8"/>
  <cols>
    <col min="1" max="1" width="10.19921875" customWidth="1"/>
    <col min="2" max="7" width="17.796875" customWidth="1"/>
    <col min="8" max="8" width="17.69921875" customWidth="1"/>
  </cols>
  <sheetData>
    <row r="1" spans="1:7" ht="17.399999999999999">
      <c r="A1" s="100" t="s">
        <v>43</v>
      </c>
      <c r="B1" s="102" t="s">
        <v>604</v>
      </c>
      <c r="C1" s="102"/>
      <c r="D1" s="102"/>
      <c r="E1" s="103" t="s">
        <v>605</v>
      </c>
      <c r="F1" s="103"/>
      <c r="G1" s="103"/>
    </row>
    <row r="2" spans="1:7">
      <c r="A2" s="101"/>
      <c r="B2" s="77" t="s">
        <v>606</v>
      </c>
      <c r="C2" s="77" t="s">
        <v>607</v>
      </c>
      <c r="D2" s="77" t="s">
        <v>608</v>
      </c>
      <c r="E2" s="78" t="s">
        <v>606</v>
      </c>
      <c r="F2" s="78" t="s">
        <v>607</v>
      </c>
      <c r="G2" s="78" t="s">
        <v>608</v>
      </c>
    </row>
    <row r="3" spans="1:7">
      <c r="A3" s="79">
        <v>1</v>
      </c>
      <c r="B3" s="79">
        <v>20</v>
      </c>
      <c r="C3" s="79">
        <v>15</v>
      </c>
      <c r="D3" s="79">
        <v>8</v>
      </c>
      <c r="E3" s="80">
        <v>40</v>
      </c>
      <c r="F3" s="80">
        <v>40</v>
      </c>
      <c r="G3" s="80">
        <v>10</v>
      </c>
    </row>
    <row r="4" spans="1:7">
      <c r="A4" s="79">
        <v>2</v>
      </c>
      <c r="B4" s="79">
        <v>15</v>
      </c>
      <c r="C4" s="79">
        <v>11</v>
      </c>
      <c r="D4" s="79">
        <v>7</v>
      </c>
      <c r="E4" s="80">
        <v>36</v>
      </c>
      <c r="F4" s="80">
        <v>36</v>
      </c>
      <c r="G4" s="80">
        <v>9</v>
      </c>
    </row>
    <row r="5" spans="1:7">
      <c r="A5" s="79">
        <v>3</v>
      </c>
      <c r="B5" s="79">
        <v>11</v>
      </c>
      <c r="C5" s="79">
        <v>8</v>
      </c>
      <c r="D5" s="79">
        <v>6</v>
      </c>
      <c r="E5" s="80">
        <v>32</v>
      </c>
      <c r="F5" s="80">
        <v>32</v>
      </c>
      <c r="G5" s="80">
        <v>8</v>
      </c>
    </row>
    <row r="6" spans="1:7">
      <c r="A6" s="79">
        <v>4</v>
      </c>
      <c r="B6" s="79">
        <v>7</v>
      </c>
      <c r="C6" s="79">
        <v>5</v>
      </c>
      <c r="D6" s="79">
        <v>5</v>
      </c>
      <c r="E6" s="80">
        <v>28</v>
      </c>
      <c r="F6" s="80">
        <v>28</v>
      </c>
      <c r="G6" s="80">
        <v>7</v>
      </c>
    </row>
    <row r="7" spans="1:7">
      <c r="A7" s="79">
        <v>5</v>
      </c>
      <c r="B7" s="79">
        <v>5</v>
      </c>
      <c r="C7" s="79">
        <v>4</v>
      </c>
      <c r="D7" s="79">
        <v>4</v>
      </c>
      <c r="E7" s="80">
        <v>24</v>
      </c>
      <c r="F7" s="80">
        <v>24</v>
      </c>
      <c r="G7" s="80">
        <v>6</v>
      </c>
    </row>
    <row r="8" spans="1:7">
      <c r="A8" s="79">
        <v>6</v>
      </c>
      <c r="B8" s="79">
        <v>4</v>
      </c>
      <c r="C8" s="79">
        <v>3</v>
      </c>
      <c r="D8" s="79">
        <v>3</v>
      </c>
      <c r="E8" s="80">
        <v>20</v>
      </c>
      <c r="F8" s="80">
        <v>20</v>
      </c>
      <c r="G8" s="80">
        <v>5</v>
      </c>
    </row>
    <row r="9" spans="1:7">
      <c r="A9" s="79">
        <v>7</v>
      </c>
      <c r="B9" s="79">
        <v>3</v>
      </c>
      <c r="C9" s="79">
        <v>2</v>
      </c>
      <c r="D9" s="79">
        <v>2</v>
      </c>
      <c r="E9" s="80">
        <v>16</v>
      </c>
      <c r="F9" s="80">
        <v>16</v>
      </c>
      <c r="G9" s="80">
        <v>4</v>
      </c>
    </row>
    <row r="10" spans="1:7">
      <c r="A10" s="79">
        <v>8</v>
      </c>
      <c r="B10" s="79">
        <v>2</v>
      </c>
      <c r="C10" s="79">
        <v>2</v>
      </c>
      <c r="D10" s="79">
        <v>2</v>
      </c>
      <c r="E10" s="80">
        <v>12</v>
      </c>
      <c r="F10" s="80">
        <v>12</v>
      </c>
      <c r="G10" s="80">
        <v>3</v>
      </c>
    </row>
    <row r="11" spans="1:7">
      <c r="A11" s="79">
        <v>9</v>
      </c>
      <c r="B11" s="79">
        <v>1</v>
      </c>
      <c r="C11" s="79">
        <v>1</v>
      </c>
      <c r="D11" s="79">
        <v>1</v>
      </c>
      <c r="E11" s="80">
        <v>8</v>
      </c>
      <c r="F11" s="80">
        <v>8</v>
      </c>
      <c r="G11" s="80">
        <v>2</v>
      </c>
    </row>
    <row r="12" spans="1:7">
      <c r="A12" s="79">
        <v>10</v>
      </c>
      <c r="B12" s="79">
        <v>1</v>
      </c>
      <c r="C12" s="79">
        <v>1</v>
      </c>
      <c r="D12" s="79">
        <v>1</v>
      </c>
      <c r="E12" s="80">
        <v>6</v>
      </c>
      <c r="F12" s="80">
        <v>6</v>
      </c>
      <c r="G12" s="80">
        <v>1</v>
      </c>
    </row>
    <row r="15" spans="1:7">
      <c r="A15" s="81" t="s">
        <v>609</v>
      </c>
      <c r="B15" s="81"/>
      <c r="C15" s="81"/>
      <c r="D15" s="81"/>
    </row>
    <row r="16" spans="1:7">
      <c r="A16" s="81" t="s">
        <v>610</v>
      </c>
      <c r="B16" s="81"/>
      <c r="C16" s="81"/>
      <c r="D16" s="81"/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3F36-35BE-4184-981C-18E08D4D653F}">
  <dimension ref="A1:F59"/>
  <sheetViews>
    <sheetView workbookViewId="0">
      <selection activeCell="H4" sqref="H4"/>
    </sheetView>
  </sheetViews>
  <sheetFormatPr defaultRowHeight="13.8"/>
  <cols>
    <col min="1" max="1" width="36.796875" customWidth="1"/>
    <col min="2" max="2" width="33.296875" style="40" customWidth="1"/>
    <col min="3" max="3" width="8.69921875" customWidth="1"/>
  </cols>
  <sheetData>
    <row r="1" spans="1:6" ht="15">
      <c r="A1" s="23"/>
    </row>
    <row r="2" spans="1:6" ht="15">
      <c r="A2" s="23" t="s">
        <v>459</v>
      </c>
      <c r="B2" s="40" t="s">
        <v>587</v>
      </c>
      <c r="C2">
        <v>5</v>
      </c>
      <c r="D2">
        <v>38</v>
      </c>
      <c r="E2">
        <v>20</v>
      </c>
      <c r="F2">
        <v>1</v>
      </c>
    </row>
    <row r="3" spans="1:6" ht="15">
      <c r="A3" s="23" t="s">
        <v>578</v>
      </c>
      <c r="B3" s="40" t="s">
        <v>128</v>
      </c>
      <c r="C3">
        <v>7</v>
      </c>
      <c r="D3">
        <v>29</v>
      </c>
      <c r="E3">
        <v>15</v>
      </c>
      <c r="F3">
        <v>2</v>
      </c>
    </row>
    <row r="4" spans="1:6" ht="15">
      <c r="A4" s="23" t="s">
        <v>457</v>
      </c>
      <c r="B4" s="40" t="s">
        <v>136</v>
      </c>
      <c r="C4">
        <v>7</v>
      </c>
      <c r="D4">
        <v>21</v>
      </c>
      <c r="E4">
        <v>11</v>
      </c>
      <c r="F4">
        <v>3</v>
      </c>
    </row>
    <row r="5" spans="1:6" ht="15">
      <c r="A5" s="23" t="s">
        <v>507</v>
      </c>
      <c r="B5" s="49" t="s">
        <v>137</v>
      </c>
      <c r="C5" s="48">
        <v>6</v>
      </c>
      <c r="D5" s="48">
        <v>20</v>
      </c>
      <c r="E5" s="48">
        <v>7</v>
      </c>
      <c r="F5" s="48">
        <v>4</v>
      </c>
    </row>
    <row r="6" spans="1:6" ht="15">
      <c r="A6" s="23" t="s">
        <v>489</v>
      </c>
      <c r="B6" s="40" t="s">
        <v>42</v>
      </c>
      <c r="C6">
        <v>4</v>
      </c>
      <c r="D6">
        <v>19</v>
      </c>
      <c r="E6">
        <v>5</v>
      </c>
      <c r="F6">
        <v>5</v>
      </c>
    </row>
    <row r="7" spans="1:6" ht="15">
      <c r="A7" s="23" t="s">
        <v>480</v>
      </c>
      <c r="B7" s="40" t="s">
        <v>5</v>
      </c>
      <c r="C7">
        <v>7</v>
      </c>
      <c r="D7">
        <v>18</v>
      </c>
      <c r="E7">
        <v>4</v>
      </c>
      <c r="F7">
        <v>6</v>
      </c>
    </row>
    <row r="8" spans="1:6" ht="15">
      <c r="A8" s="23" t="s">
        <v>460</v>
      </c>
      <c r="B8" s="40" t="s">
        <v>114</v>
      </c>
      <c r="C8">
        <v>4</v>
      </c>
      <c r="D8">
        <v>17</v>
      </c>
      <c r="E8">
        <v>3</v>
      </c>
      <c r="F8">
        <v>7</v>
      </c>
    </row>
    <row r="9" spans="1:6" ht="15">
      <c r="A9" s="23" t="s">
        <v>577</v>
      </c>
      <c r="B9" s="40" t="s">
        <v>44</v>
      </c>
      <c r="C9">
        <v>8</v>
      </c>
      <c r="D9">
        <v>16</v>
      </c>
      <c r="E9">
        <v>2</v>
      </c>
      <c r="F9">
        <v>8</v>
      </c>
    </row>
    <row r="10" spans="1:6" ht="15">
      <c r="A10" s="23" t="s">
        <v>456</v>
      </c>
      <c r="B10" s="27" t="s">
        <v>9</v>
      </c>
      <c r="C10">
        <v>8</v>
      </c>
      <c r="D10">
        <v>16</v>
      </c>
      <c r="E10">
        <v>1</v>
      </c>
      <c r="F10">
        <v>8</v>
      </c>
    </row>
    <row r="11" spans="1:6" ht="15">
      <c r="A11" s="23" t="s">
        <v>486</v>
      </c>
      <c r="B11" s="40" t="s">
        <v>126</v>
      </c>
      <c r="C11">
        <v>7</v>
      </c>
      <c r="D11">
        <v>15</v>
      </c>
      <c r="E11">
        <v>1</v>
      </c>
      <c r="F11">
        <v>9</v>
      </c>
    </row>
    <row r="12" spans="1:6" ht="15">
      <c r="A12" s="23" t="s">
        <v>446</v>
      </c>
      <c r="B12" s="27" t="s">
        <v>39</v>
      </c>
      <c r="C12">
        <v>8</v>
      </c>
      <c r="D12">
        <v>8</v>
      </c>
      <c r="F12">
        <v>10</v>
      </c>
    </row>
    <row r="13" spans="1:6" ht="15">
      <c r="A13" s="23" t="s">
        <v>481</v>
      </c>
      <c r="B13" s="27" t="s">
        <v>36</v>
      </c>
      <c r="C13">
        <v>6</v>
      </c>
      <c r="D13">
        <v>6</v>
      </c>
    </row>
    <row r="14" spans="1:6" ht="15">
      <c r="A14" s="23" t="s">
        <v>580</v>
      </c>
      <c r="B14" s="27" t="s">
        <v>114</v>
      </c>
      <c r="C14">
        <v>3</v>
      </c>
      <c r="D14">
        <v>3</v>
      </c>
    </row>
    <row r="15" spans="1:6" ht="15">
      <c r="A15" s="23" t="s">
        <v>462</v>
      </c>
      <c r="B15" s="40" t="s">
        <v>27</v>
      </c>
      <c r="C15">
        <v>2</v>
      </c>
      <c r="D15">
        <v>2</v>
      </c>
    </row>
    <row r="16" spans="1:6" ht="15">
      <c r="A16" s="23" t="s">
        <v>491</v>
      </c>
      <c r="B16" s="27" t="s">
        <v>32</v>
      </c>
      <c r="C16">
        <v>2</v>
      </c>
      <c r="D16">
        <v>2</v>
      </c>
    </row>
    <row r="17" spans="1:3" ht="15.6">
      <c r="B17" s="42" t="s">
        <v>511</v>
      </c>
    </row>
    <row r="18" spans="1:3" ht="15">
      <c r="A18" s="23" t="s">
        <v>447</v>
      </c>
      <c r="B18" s="40" t="s">
        <v>44</v>
      </c>
      <c r="C18">
        <v>8</v>
      </c>
    </row>
    <row r="19" spans="1:3" ht="15">
      <c r="A19" s="23" t="s">
        <v>510</v>
      </c>
      <c r="B19" s="40" t="s">
        <v>587</v>
      </c>
      <c r="C19">
        <v>2</v>
      </c>
    </row>
    <row r="20" spans="1:3" ht="15">
      <c r="A20" s="23" t="s">
        <v>482</v>
      </c>
      <c r="B20" s="40" t="s">
        <v>587</v>
      </c>
      <c r="C20">
        <v>5</v>
      </c>
    </row>
    <row r="21" spans="1:3" ht="15">
      <c r="A21" s="23" t="s">
        <v>458</v>
      </c>
      <c r="B21" s="40" t="s">
        <v>587</v>
      </c>
      <c r="C21">
        <v>6</v>
      </c>
    </row>
    <row r="22" spans="1:3" ht="15">
      <c r="A22" s="23" t="s">
        <v>448</v>
      </c>
      <c r="B22" s="40" t="s">
        <v>587</v>
      </c>
      <c r="C22">
        <v>7</v>
      </c>
    </row>
    <row r="23" spans="1:3" ht="15">
      <c r="A23" s="23" t="s">
        <v>452</v>
      </c>
      <c r="B23" s="40" t="s">
        <v>587</v>
      </c>
      <c r="C23">
        <v>3</v>
      </c>
    </row>
    <row r="24" spans="1:3" ht="15">
      <c r="A24" s="23" t="s">
        <v>454</v>
      </c>
      <c r="B24" s="40" t="s">
        <v>587</v>
      </c>
      <c r="C24">
        <v>1</v>
      </c>
    </row>
    <row r="25" spans="1:3" ht="15">
      <c r="A25" s="23" t="s">
        <v>509</v>
      </c>
      <c r="B25" s="40" t="s">
        <v>587</v>
      </c>
      <c r="C25">
        <v>4</v>
      </c>
    </row>
    <row r="26" spans="1:3" ht="15">
      <c r="A26" s="23" t="s">
        <v>488</v>
      </c>
      <c r="B26" s="40" t="s">
        <v>587</v>
      </c>
      <c r="C26">
        <v>5</v>
      </c>
    </row>
    <row r="27" spans="1:3" ht="15">
      <c r="A27" s="23" t="s">
        <v>512</v>
      </c>
      <c r="B27" s="40" t="s">
        <v>128</v>
      </c>
      <c r="C27">
        <v>8</v>
      </c>
    </row>
    <row r="28" spans="1:3" ht="15">
      <c r="A28" s="23" t="s">
        <v>479</v>
      </c>
      <c r="B28" s="40" t="s">
        <v>128</v>
      </c>
      <c r="C28">
        <v>8</v>
      </c>
    </row>
    <row r="29" spans="1:3" ht="15">
      <c r="A29" s="23" t="s">
        <v>449</v>
      </c>
      <c r="B29" s="40" t="s">
        <v>128</v>
      </c>
      <c r="C29">
        <v>6</v>
      </c>
    </row>
    <row r="30" spans="1:3" ht="15">
      <c r="A30" s="23" t="s">
        <v>508</v>
      </c>
      <c r="B30" s="40" t="s">
        <v>42</v>
      </c>
      <c r="C30">
        <v>5</v>
      </c>
    </row>
    <row r="31" spans="1:3" ht="15">
      <c r="A31" s="23" t="s">
        <v>515</v>
      </c>
      <c r="B31" s="40" t="s">
        <v>42</v>
      </c>
      <c r="C31">
        <v>5</v>
      </c>
    </row>
    <row r="32" spans="1:3" ht="15">
      <c r="A32" s="23" t="s">
        <v>450</v>
      </c>
      <c r="B32" s="40" t="s">
        <v>42</v>
      </c>
      <c r="C32">
        <v>5</v>
      </c>
    </row>
    <row r="33" spans="1:3" ht="15">
      <c r="A33" s="23" t="s">
        <v>505</v>
      </c>
      <c r="B33" s="40" t="s">
        <v>126</v>
      </c>
      <c r="C33">
        <v>8</v>
      </c>
    </row>
    <row r="34" spans="1:3" ht="15">
      <c r="A34" s="23" t="s">
        <v>514</v>
      </c>
      <c r="B34" s="40" t="s">
        <v>114</v>
      </c>
      <c r="C34">
        <v>6</v>
      </c>
    </row>
    <row r="35" spans="1:3" ht="15">
      <c r="A35" s="23" t="s">
        <v>483</v>
      </c>
      <c r="B35" s="40" t="s">
        <v>114</v>
      </c>
      <c r="C35">
        <v>4</v>
      </c>
    </row>
    <row r="36" spans="1:3" ht="15">
      <c r="A36" s="23" t="s">
        <v>490</v>
      </c>
      <c r="B36" s="40" t="s">
        <v>114</v>
      </c>
      <c r="C36">
        <v>3</v>
      </c>
    </row>
    <row r="37" spans="1:3" ht="15">
      <c r="A37" s="23" t="s">
        <v>506</v>
      </c>
      <c r="B37" s="40" t="s">
        <v>136</v>
      </c>
      <c r="C37">
        <v>7</v>
      </c>
    </row>
    <row r="38" spans="1:3" ht="15">
      <c r="A38" s="23" t="s">
        <v>461</v>
      </c>
      <c r="B38" s="40" t="s">
        <v>136</v>
      </c>
      <c r="C38">
        <v>3</v>
      </c>
    </row>
    <row r="39" spans="1:3" ht="15">
      <c r="A39" s="27" t="s">
        <v>581</v>
      </c>
      <c r="B39" s="40" t="s">
        <v>136</v>
      </c>
      <c r="C39">
        <v>4</v>
      </c>
    </row>
    <row r="40" spans="1:3" ht="15">
      <c r="A40" s="23" t="s">
        <v>513</v>
      </c>
      <c r="B40" s="40" t="s">
        <v>5</v>
      </c>
      <c r="C40">
        <v>7</v>
      </c>
    </row>
    <row r="41" spans="1:3" ht="15">
      <c r="A41" s="23" t="s">
        <v>451</v>
      </c>
      <c r="B41" s="40" t="s">
        <v>5</v>
      </c>
      <c r="C41">
        <v>4</v>
      </c>
    </row>
    <row r="42" spans="1:3" ht="15">
      <c r="A42" s="23" t="s">
        <v>485</v>
      </c>
      <c r="B42" s="27" t="s">
        <v>9</v>
      </c>
      <c r="C42">
        <v>8</v>
      </c>
    </row>
    <row r="43" spans="1:3" ht="15">
      <c r="A43" s="23" t="s">
        <v>453</v>
      </c>
      <c r="B43" s="40" t="s">
        <v>137</v>
      </c>
      <c r="C43">
        <v>2</v>
      </c>
    </row>
    <row r="44" spans="1:3" ht="15">
      <c r="A44" s="23" t="s">
        <v>440</v>
      </c>
      <c r="B44" s="40" t="s">
        <v>137</v>
      </c>
      <c r="C44">
        <v>6</v>
      </c>
    </row>
    <row r="45" spans="1:3" ht="15">
      <c r="A45" s="23" t="s">
        <v>487</v>
      </c>
      <c r="B45" s="40" t="s">
        <v>137</v>
      </c>
      <c r="C45">
        <v>6</v>
      </c>
    </row>
    <row r="46" spans="1:3" ht="21">
      <c r="A46" s="35" t="s">
        <v>45</v>
      </c>
    </row>
    <row r="47" spans="1:3" ht="15">
      <c r="A47" s="36"/>
    </row>
    <row r="48" spans="1:3" ht="15.6">
      <c r="A48" s="18" t="s">
        <v>439</v>
      </c>
    </row>
    <row r="49" spans="1:2" ht="15.6">
      <c r="A49" s="18" t="s">
        <v>445</v>
      </c>
    </row>
    <row r="50" spans="1:2" ht="15.6">
      <c r="A50" s="18" t="s">
        <v>393</v>
      </c>
    </row>
    <row r="51" spans="1:2" ht="15.6">
      <c r="A51" s="18" t="s">
        <v>455</v>
      </c>
    </row>
    <row r="52" spans="1:2" ht="15.6">
      <c r="A52" s="18" t="s">
        <v>405</v>
      </c>
    </row>
    <row r="53" spans="1:2" ht="15.6">
      <c r="A53" s="18" t="s">
        <v>484</v>
      </c>
    </row>
    <row r="54" spans="1:2" ht="15.6">
      <c r="A54" s="18" t="s">
        <v>422</v>
      </c>
    </row>
    <row r="55" spans="1:2">
      <c r="B55" s="41"/>
    </row>
    <row r="56" spans="1:2" ht="15.6">
      <c r="A56" s="18" t="s">
        <v>406</v>
      </c>
    </row>
    <row r="57" spans="1:2" ht="15">
      <c r="A57" s="23"/>
    </row>
    <row r="58" spans="1:2" ht="15">
      <c r="A58" s="23"/>
    </row>
    <row r="59" spans="1:2">
      <c r="A59" s="19"/>
    </row>
  </sheetData>
  <autoFilter ref="A1:E331" xr:uid="{812E3F36-35BE-4184-981C-18E08D4D653F}">
    <sortState xmlns:xlrd2="http://schemas.microsoft.com/office/spreadsheetml/2017/richdata2" ref="A2:E59">
      <sortCondition descending="1" ref="D1:D331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1C4B-221A-47C5-AFAA-E30C3E3E40C2}">
  <dimension ref="A1:F59"/>
  <sheetViews>
    <sheetView workbookViewId="0">
      <selection activeCell="I9" sqref="I9"/>
    </sheetView>
  </sheetViews>
  <sheetFormatPr defaultRowHeight="13.8"/>
  <cols>
    <col min="1" max="1" width="50.796875" customWidth="1"/>
    <col min="2" max="2" width="22.8984375" style="40" customWidth="1"/>
  </cols>
  <sheetData>
    <row r="1" spans="1:6" ht="15">
      <c r="A1" s="23"/>
    </row>
    <row r="2" spans="1:6" ht="15">
      <c r="A2" s="23" t="s">
        <v>521</v>
      </c>
      <c r="B2" s="49" t="s">
        <v>137</v>
      </c>
      <c r="C2" s="48">
        <v>2</v>
      </c>
      <c r="D2" s="48">
        <v>40</v>
      </c>
      <c r="E2" s="48">
        <v>20</v>
      </c>
      <c r="F2" s="48">
        <v>1</v>
      </c>
    </row>
    <row r="3" spans="1:6" ht="15">
      <c r="A3" s="23" t="s">
        <v>500</v>
      </c>
      <c r="B3" s="40" t="s">
        <v>114</v>
      </c>
      <c r="C3">
        <v>6</v>
      </c>
      <c r="D3">
        <v>33</v>
      </c>
      <c r="E3">
        <v>15</v>
      </c>
      <c r="F3">
        <v>2</v>
      </c>
    </row>
    <row r="4" spans="1:6" ht="15">
      <c r="A4" s="23" t="s">
        <v>525</v>
      </c>
      <c r="B4" s="40" t="s">
        <v>128</v>
      </c>
      <c r="C4">
        <v>7</v>
      </c>
      <c r="D4">
        <v>30</v>
      </c>
      <c r="E4">
        <v>11</v>
      </c>
      <c r="F4">
        <v>3</v>
      </c>
    </row>
    <row r="5" spans="1:6" ht="15">
      <c r="A5" s="23" t="s">
        <v>516</v>
      </c>
      <c r="B5" s="40" t="s">
        <v>136</v>
      </c>
      <c r="C5">
        <v>8</v>
      </c>
      <c r="D5">
        <v>27</v>
      </c>
      <c r="E5">
        <v>7</v>
      </c>
      <c r="F5">
        <v>4</v>
      </c>
    </row>
    <row r="6" spans="1:6" ht="15">
      <c r="A6" s="23" t="s">
        <v>526</v>
      </c>
      <c r="B6" s="40" t="s">
        <v>135</v>
      </c>
      <c r="C6">
        <v>6</v>
      </c>
      <c r="D6">
        <v>23</v>
      </c>
      <c r="E6">
        <v>5</v>
      </c>
      <c r="F6">
        <v>5</v>
      </c>
    </row>
    <row r="7" spans="1:6" ht="15">
      <c r="A7" s="23" t="s">
        <v>517</v>
      </c>
      <c r="B7" s="40" t="s">
        <v>42</v>
      </c>
      <c r="C7">
        <v>7</v>
      </c>
      <c r="D7">
        <v>19</v>
      </c>
      <c r="E7">
        <v>4</v>
      </c>
      <c r="F7">
        <v>6</v>
      </c>
    </row>
    <row r="8" spans="1:6" ht="15">
      <c r="A8" s="23" t="s">
        <v>519</v>
      </c>
      <c r="B8" s="40" t="s">
        <v>587</v>
      </c>
      <c r="C8">
        <v>5</v>
      </c>
      <c r="D8">
        <v>14</v>
      </c>
      <c r="E8">
        <v>3</v>
      </c>
      <c r="F8">
        <v>7</v>
      </c>
    </row>
    <row r="9" spans="1:6" ht="15">
      <c r="A9" s="23" t="s">
        <v>494</v>
      </c>
      <c r="B9" s="27" t="s">
        <v>28</v>
      </c>
      <c r="C9">
        <v>5</v>
      </c>
      <c r="D9">
        <v>11</v>
      </c>
      <c r="E9">
        <v>2</v>
      </c>
      <c r="F9">
        <v>8</v>
      </c>
    </row>
    <row r="10" spans="1:6" ht="15">
      <c r="A10" s="37" t="s">
        <v>579</v>
      </c>
      <c r="B10" s="27" t="s">
        <v>44</v>
      </c>
      <c r="C10">
        <v>8</v>
      </c>
      <c r="D10">
        <v>8</v>
      </c>
      <c r="E10">
        <v>1</v>
      </c>
      <c r="F10">
        <v>9</v>
      </c>
    </row>
    <row r="11" spans="1:6" ht="15">
      <c r="A11" s="23" t="s">
        <v>520</v>
      </c>
      <c r="B11" s="40" t="s">
        <v>125</v>
      </c>
      <c r="C11">
        <v>3</v>
      </c>
      <c r="D11">
        <v>7</v>
      </c>
      <c r="E11">
        <v>1</v>
      </c>
      <c r="F11">
        <v>10</v>
      </c>
    </row>
    <row r="12" spans="1:6" ht="15">
      <c r="A12" s="23" t="s">
        <v>493</v>
      </c>
      <c r="B12" s="27" t="s">
        <v>126</v>
      </c>
      <c r="C12">
        <v>6</v>
      </c>
      <c r="D12">
        <v>6</v>
      </c>
    </row>
    <row r="13" spans="1:6" ht="15">
      <c r="A13" s="23" t="s">
        <v>527</v>
      </c>
      <c r="B13" s="40" t="s">
        <v>584</v>
      </c>
      <c r="C13">
        <v>5</v>
      </c>
      <c r="D13">
        <v>5</v>
      </c>
    </row>
    <row r="14" spans="1:6" ht="15">
      <c r="A14" s="23" t="s">
        <v>502</v>
      </c>
      <c r="B14" s="27" t="s">
        <v>133</v>
      </c>
      <c r="C14">
        <v>4</v>
      </c>
      <c r="D14">
        <v>4</v>
      </c>
    </row>
    <row r="15" spans="1:6" ht="15">
      <c r="A15" s="23" t="s">
        <v>522</v>
      </c>
      <c r="B15" s="40" t="s">
        <v>586</v>
      </c>
      <c r="C15">
        <v>1</v>
      </c>
      <c r="D15">
        <v>1</v>
      </c>
    </row>
    <row r="16" spans="1:6" ht="15.6">
      <c r="B16" s="42" t="s">
        <v>413</v>
      </c>
    </row>
    <row r="17" spans="1:3" ht="15">
      <c r="A17" s="23" t="s">
        <v>477</v>
      </c>
      <c r="B17" s="40" t="s">
        <v>587</v>
      </c>
      <c r="C17">
        <v>2</v>
      </c>
    </row>
    <row r="18" spans="1:3" ht="15">
      <c r="A18" s="27">
        <v>8</v>
      </c>
      <c r="B18" s="40" t="s">
        <v>587</v>
      </c>
      <c r="C18">
        <v>1</v>
      </c>
    </row>
    <row r="19" spans="1:3" ht="15">
      <c r="A19" s="23" t="s">
        <v>518</v>
      </c>
      <c r="B19" s="40" t="s">
        <v>587</v>
      </c>
      <c r="C19">
        <v>6</v>
      </c>
    </row>
    <row r="20" spans="1:3" ht="15">
      <c r="A20" s="23" t="s">
        <v>471</v>
      </c>
      <c r="B20" s="40" t="s">
        <v>128</v>
      </c>
      <c r="C20">
        <v>8</v>
      </c>
    </row>
    <row r="21" spans="1:3" ht="15">
      <c r="A21" s="23" t="s">
        <v>498</v>
      </c>
      <c r="B21" s="40" t="s">
        <v>128</v>
      </c>
      <c r="C21">
        <v>8</v>
      </c>
    </row>
    <row r="22" spans="1:3" ht="15">
      <c r="A22" s="23" t="s">
        <v>499</v>
      </c>
      <c r="B22" s="40" t="s">
        <v>128</v>
      </c>
      <c r="C22">
        <v>7</v>
      </c>
    </row>
    <row r="23" spans="1:3" ht="15">
      <c r="A23" s="23" t="s">
        <v>466</v>
      </c>
      <c r="B23" s="40" t="s">
        <v>42</v>
      </c>
      <c r="C23">
        <v>5</v>
      </c>
    </row>
    <row r="24" spans="1:3" ht="15">
      <c r="A24" s="23" t="s">
        <v>478</v>
      </c>
      <c r="B24" s="40" t="s">
        <v>42</v>
      </c>
      <c r="C24">
        <v>1</v>
      </c>
    </row>
    <row r="25" spans="1:3" ht="15">
      <c r="A25" s="23" t="s">
        <v>495</v>
      </c>
      <c r="B25" s="40" t="s">
        <v>42</v>
      </c>
      <c r="C25">
        <v>4</v>
      </c>
    </row>
    <row r="26" spans="1:3" ht="15">
      <c r="A26" s="23" t="s">
        <v>504</v>
      </c>
      <c r="B26" s="40" t="s">
        <v>42</v>
      </c>
      <c r="C26">
        <v>2</v>
      </c>
    </row>
    <row r="27" spans="1:3" ht="15">
      <c r="A27" s="23" t="s">
        <v>467</v>
      </c>
      <c r="B27" s="40" t="s">
        <v>125</v>
      </c>
      <c r="C27">
        <v>4</v>
      </c>
    </row>
    <row r="28" spans="1:3" ht="15">
      <c r="A28" s="23" t="s">
        <v>463</v>
      </c>
      <c r="B28" s="40" t="s">
        <v>114</v>
      </c>
      <c r="C28">
        <v>8</v>
      </c>
    </row>
    <row r="29" spans="1:3" ht="15">
      <c r="A29" s="23" t="s">
        <v>465</v>
      </c>
      <c r="B29" s="40" t="s">
        <v>114</v>
      </c>
      <c r="C29">
        <v>6</v>
      </c>
    </row>
    <row r="30" spans="1:3" ht="15">
      <c r="A30" s="23" t="s">
        <v>476</v>
      </c>
      <c r="B30" s="40" t="s">
        <v>114</v>
      </c>
      <c r="C30">
        <v>3</v>
      </c>
    </row>
    <row r="31" spans="1:3" ht="15">
      <c r="A31" s="23" t="s">
        <v>492</v>
      </c>
      <c r="B31" s="40" t="s">
        <v>114</v>
      </c>
      <c r="C31">
        <v>7</v>
      </c>
    </row>
    <row r="32" spans="1:3" ht="15">
      <c r="A32" s="23" t="s">
        <v>496</v>
      </c>
      <c r="B32" s="40" t="s">
        <v>114</v>
      </c>
      <c r="C32">
        <v>3</v>
      </c>
    </row>
    <row r="33" spans="1:3" ht="15">
      <c r="A33" s="23" t="s">
        <v>444</v>
      </c>
      <c r="B33" s="40" t="s">
        <v>135</v>
      </c>
      <c r="C33">
        <v>5</v>
      </c>
    </row>
    <row r="34" spans="1:3" ht="15">
      <c r="A34" s="23" t="s">
        <v>585</v>
      </c>
      <c r="B34" s="40" t="s">
        <v>135</v>
      </c>
      <c r="C34">
        <v>4</v>
      </c>
    </row>
    <row r="35" spans="1:3" ht="15">
      <c r="A35" s="23" t="s">
        <v>524</v>
      </c>
      <c r="B35" s="40" t="s">
        <v>135</v>
      </c>
      <c r="C35">
        <v>8</v>
      </c>
    </row>
    <row r="36" spans="1:3" ht="15">
      <c r="A36" s="23" t="s">
        <v>469</v>
      </c>
      <c r="B36" s="40" t="s">
        <v>136</v>
      </c>
      <c r="C36">
        <v>2</v>
      </c>
    </row>
    <row r="37" spans="1:3" ht="15">
      <c r="A37" s="23" t="s">
        <v>472</v>
      </c>
      <c r="B37" s="40" t="s">
        <v>136</v>
      </c>
      <c r="C37">
        <v>7</v>
      </c>
    </row>
    <row r="38" spans="1:3" ht="15">
      <c r="A38" s="23" t="s">
        <v>474</v>
      </c>
      <c r="B38" s="40" t="s">
        <v>136</v>
      </c>
      <c r="C38">
        <v>5</v>
      </c>
    </row>
    <row r="39" spans="1:3" ht="15">
      <c r="A39" s="23" t="s">
        <v>501</v>
      </c>
      <c r="B39" s="40" t="s">
        <v>136</v>
      </c>
      <c r="C39">
        <v>5</v>
      </c>
    </row>
    <row r="40" spans="1:3" ht="15">
      <c r="A40" s="23" t="s">
        <v>473</v>
      </c>
      <c r="B40" s="27" t="s">
        <v>28</v>
      </c>
      <c r="C40">
        <v>6</v>
      </c>
    </row>
    <row r="41" spans="1:3" ht="15">
      <c r="A41" s="23" t="s">
        <v>441</v>
      </c>
      <c r="B41" s="40" t="s">
        <v>137</v>
      </c>
      <c r="C41">
        <v>8</v>
      </c>
    </row>
    <row r="42" spans="1:3" ht="15">
      <c r="A42" s="23" t="s">
        <v>442</v>
      </c>
      <c r="B42" s="40" t="s">
        <v>137</v>
      </c>
      <c r="C42">
        <v>7</v>
      </c>
    </row>
    <row r="43" spans="1:3" ht="15">
      <c r="A43" s="23" t="s">
        <v>443</v>
      </c>
      <c r="B43" s="40" t="s">
        <v>137</v>
      </c>
      <c r="C43">
        <v>6</v>
      </c>
    </row>
    <row r="44" spans="1:3" ht="15">
      <c r="A44" s="23" t="s">
        <v>464</v>
      </c>
      <c r="B44" s="40" t="s">
        <v>137</v>
      </c>
      <c r="C44">
        <v>7</v>
      </c>
    </row>
    <row r="45" spans="1:3" ht="15">
      <c r="A45" s="23" t="s">
        <v>468</v>
      </c>
      <c r="B45" s="40" t="s">
        <v>137</v>
      </c>
      <c r="C45">
        <v>3</v>
      </c>
    </row>
    <row r="46" spans="1:3" ht="15">
      <c r="A46" s="23" t="s">
        <v>475</v>
      </c>
      <c r="B46" s="40" t="s">
        <v>137</v>
      </c>
      <c r="C46">
        <v>4</v>
      </c>
    </row>
    <row r="47" spans="1:3" ht="15">
      <c r="A47" s="23" t="s">
        <v>503</v>
      </c>
      <c r="B47" s="40" t="s">
        <v>137</v>
      </c>
      <c r="C47">
        <v>3</v>
      </c>
    </row>
    <row r="48" spans="1:3" ht="21">
      <c r="A48" s="35" t="s">
        <v>45</v>
      </c>
    </row>
    <row r="49" spans="1:1" ht="15.6">
      <c r="A49" s="18" t="s">
        <v>388</v>
      </c>
    </row>
    <row r="50" spans="1:1" ht="15.6">
      <c r="A50" s="18" t="s">
        <v>398</v>
      </c>
    </row>
    <row r="51" spans="1:1" ht="15.6">
      <c r="A51" s="18" t="s">
        <v>470</v>
      </c>
    </row>
    <row r="52" spans="1:1" ht="15.6">
      <c r="A52" s="18" t="s">
        <v>497</v>
      </c>
    </row>
    <row r="53" spans="1:1" ht="15.6">
      <c r="A53" s="18" t="s">
        <v>431</v>
      </c>
    </row>
    <row r="54" spans="1:1" ht="15.6">
      <c r="A54" s="18" t="s">
        <v>523</v>
      </c>
    </row>
    <row r="56" spans="1:1" ht="15">
      <c r="A56" s="23" t="s">
        <v>406</v>
      </c>
    </row>
    <row r="57" spans="1:1" ht="15">
      <c r="A57" s="23"/>
    </row>
    <row r="58" spans="1:1" ht="15">
      <c r="A58" s="23"/>
    </row>
    <row r="59" spans="1:1">
      <c r="A59" s="19"/>
    </row>
  </sheetData>
  <autoFilter ref="A1:E333" xr:uid="{42841C4B-221A-47C5-AFAA-E30C3E3E40C2}">
    <sortState xmlns:xlrd2="http://schemas.microsoft.com/office/spreadsheetml/2017/richdata2" ref="A2:E333">
      <sortCondition descending="1" ref="D1:D333"/>
    </sortState>
  </autoFilter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1024-A203-44AF-9649-6EB3EC2E74DC}">
  <dimension ref="A1:F26"/>
  <sheetViews>
    <sheetView workbookViewId="0">
      <selection activeCell="D11" sqref="D11"/>
    </sheetView>
  </sheetViews>
  <sheetFormatPr defaultRowHeight="13.8"/>
  <cols>
    <col min="1" max="1" width="50.796875" customWidth="1"/>
    <col min="2" max="2" width="21.5" style="40" customWidth="1"/>
  </cols>
  <sheetData>
    <row r="1" spans="1:6" ht="15.6">
      <c r="A1" s="23" t="s">
        <v>386</v>
      </c>
    </row>
    <row r="2" spans="1:6" ht="15">
      <c r="A2" s="23" t="s">
        <v>423</v>
      </c>
      <c r="B2" s="27" t="s">
        <v>44</v>
      </c>
      <c r="C2">
        <v>8</v>
      </c>
      <c r="D2" s="48">
        <v>16</v>
      </c>
      <c r="E2">
        <v>20</v>
      </c>
      <c r="F2">
        <f>SUM(D2:E2)</f>
        <v>36</v>
      </c>
    </row>
    <row r="3" spans="1:6" ht="15">
      <c r="A3" s="23" t="s">
        <v>394</v>
      </c>
      <c r="B3" s="27" t="s">
        <v>42</v>
      </c>
      <c r="C3">
        <v>7</v>
      </c>
      <c r="D3" s="48">
        <v>16</v>
      </c>
      <c r="E3">
        <v>20</v>
      </c>
      <c r="F3">
        <f t="shared" ref="F3:F12" si="0">SUM(D3:E3)</f>
        <v>36</v>
      </c>
    </row>
    <row r="4" spans="1:6" ht="15">
      <c r="A4" s="23" t="s">
        <v>425</v>
      </c>
      <c r="B4" s="27" t="s">
        <v>114</v>
      </c>
      <c r="C4">
        <v>6</v>
      </c>
      <c r="D4" s="48">
        <v>16</v>
      </c>
      <c r="E4">
        <v>20</v>
      </c>
      <c r="F4">
        <f t="shared" si="0"/>
        <v>36</v>
      </c>
    </row>
    <row r="5" spans="1:6" ht="15">
      <c r="A5" s="23" t="s">
        <v>424</v>
      </c>
      <c r="B5" s="27" t="s">
        <v>587</v>
      </c>
      <c r="C5">
        <v>7</v>
      </c>
      <c r="D5">
        <v>14</v>
      </c>
      <c r="E5">
        <v>15</v>
      </c>
      <c r="F5">
        <f t="shared" si="0"/>
        <v>29</v>
      </c>
    </row>
    <row r="6" spans="1:6" ht="15">
      <c r="A6" s="23" t="s">
        <v>407</v>
      </c>
      <c r="B6" s="27" t="s">
        <v>5</v>
      </c>
      <c r="C6">
        <v>8</v>
      </c>
      <c r="D6" s="48">
        <v>8</v>
      </c>
      <c r="E6">
        <v>11</v>
      </c>
      <c r="F6">
        <f t="shared" si="0"/>
        <v>19</v>
      </c>
    </row>
    <row r="7" spans="1:6" ht="15">
      <c r="A7" s="23" t="s">
        <v>408</v>
      </c>
      <c r="B7" s="27" t="s">
        <v>128</v>
      </c>
      <c r="C7">
        <v>7</v>
      </c>
      <c r="D7">
        <v>7</v>
      </c>
      <c r="E7">
        <v>7</v>
      </c>
      <c r="F7">
        <f t="shared" si="0"/>
        <v>14</v>
      </c>
    </row>
    <row r="8" spans="1:6" ht="15">
      <c r="A8" s="23" t="s">
        <v>409</v>
      </c>
      <c r="B8" s="27" t="s">
        <v>135</v>
      </c>
      <c r="C8">
        <v>6</v>
      </c>
      <c r="D8" s="48">
        <v>6</v>
      </c>
      <c r="E8">
        <v>5</v>
      </c>
      <c r="F8">
        <f t="shared" si="0"/>
        <v>11</v>
      </c>
    </row>
    <row r="9" spans="1:6" ht="15">
      <c r="A9" s="23" t="s">
        <v>396</v>
      </c>
      <c r="B9" s="27" t="s">
        <v>28</v>
      </c>
      <c r="C9">
        <v>5</v>
      </c>
      <c r="D9">
        <v>5</v>
      </c>
      <c r="E9">
        <v>4</v>
      </c>
      <c r="F9">
        <f t="shared" si="0"/>
        <v>9</v>
      </c>
    </row>
    <row r="10" spans="1:6" ht="15">
      <c r="A10" s="23" t="s">
        <v>426</v>
      </c>
      <c r="B10" s="27" t="s">
        <v>589</v>
      </c>
      <c r="C10">
        <v>5</v>
      </c>
      <c r="D10">
        <v>5</v>
      </c>
      <c r="E10">
        <v>3</v>
      </c>
      <c r="F10">
        <f t="shared" si="0"/>
        <v>8</v>
      </c>
    </row>
    <row r="11" spans="1:6" ht="15">
      <c r="A11" s="23" t="s">
        <v>428</v>
      </c>
      <c r="B11" s="27" t="s">
        <v>588</v>
      </c>
      <c r="C11">
        <v>3</v>
      </c>
      <c r="D11" s="48">
        <v>3</v>
      </c>
      <c r="E11">
        <v>2</v>
      </c>
      <c r="F11">
        <f t="shared" si="0"/>
        <v>5</v>
      </c>
    </row>
    <row r="12" spans="1:6" ht="15">
      <c r="A12" s="23" t="s">
        <v>429</v>
      </c>
      <c r="B12" s="27" t="s">
        <v>430</v>
      </c>
      <c r="C12">
        <v>2</v>
      </c>
      <c r="D12">
        <v>2</v>
      </c>
      <c r="E12">
        <v>1</v>
      </c>
      <c r="F12">
        <f t="shared" si="0"/>
        <v>3</v>
      </c>
    </row>
    <row r="13" spans="1:6" ht="15">
      <c r="A13" s="23" t="s">
        <v>576</v>
      </c>
      <c r="B13" s="40" t="s">
        <v>44</v>
      </c>
      <c r="C13">
        <v>8</v>
      </c>
    </row>
    <row r="14" spans="1:6" ht="15">
      <c r="A14" s="23" t="s">
        <v>411</v>
      </c>
      <c r="B14" s="27" t="s">
        <v>587</v>
      </c>
      <c r="C14">
        <v>4</v>
      </c>
    </row>
    <row r="15" spans="1:6" ht="15">
      <c r="A15" s="23" t="s">
        <v>412</v>
      </c>
      <c r="B15" s="27" t="s">
        <v>587</v>
      </c>
      <c r="C15">
        <v>3</v>
      </c>
    </row>
    <row r="16" spans="1:6" ht="15">
      <c r="A16" s="23" t="s">
        <v>410</v>
      </c>
      <c r="B16" s="27" t="s">
        <v>42</v>
      </c>
      <c r="C16">
        <v>5</v>
      </c>
    </row>
    <row r="17" spans="1:3" ht="15">
      <c r="A17" s="23" t="s">
        <v>427</v>
      </c>
      <c r="B17" s="27" t="s">
        <v>42</v>
      </c>
      <c r="C17">
        <v>4</v>
      </c>
    </row>
    <row r="18" spans="1:3" ht="15">
      <c r="A18" s="23" t="s">
        <v>395</v>
      </c>
      <c r="B18" s="27" t="s">
        <v>114</v>
      </c>
      <c r="C18">
        <v>6</v>
      </c>
    </row>
    <row r="19" spans="1:3" ht="15">
      <c r="A19" s="23" t="s">
        <v>397</v>
      </c>
      <c r="B19" s="27" t="s">
        <v>114</v>
      </c>
      <c r="C19">
        <v>4</v>
      </c>
    </row>
    <row r="20" spans="1:3" ht="15">
      <c r="A20" s="23" t="s">
        <v>406</v>
      </c>
    </row>
    <row r="21" spans="1:3" ht="15.6">
      <c r="A21" s="18" t="s">
        <v>405</v>
      </c>
    </row>
    <row r="22" spans="1:3" ht="15.6">
      <c r="A22" s="18" t="s">
        <v>393</v>
      </c>
    </row>
    <row r="23" spans="1:3" ht="15.6">
      <c r="A23" s="18" t="s">
        <v>422</v>
      </c>
    </row>
    <row r="24" spans="1:3" ht="21">
      <c r="A24" s="35" t="s">
        <v>387</v>
      </c>
    </row>
    <row r="25" spans="1:3" ht="15">
      <c r="A25" s="23"/>
    </row>
    <row r="26" spans="1:3" ht="15">
      <c r="A26" s="23"/>
    </row>
  </sheetData>
  <autoFilter ref="A1:E333" xr:uid="{2CD51024-A203-44AF-9649-6EB3EC2E74DC}">
    <sortState xmlns:xlrd2="http://schemas.microsoft.com/office/spreadsheetml/2017/richdata2" ref="A2:E333">
      <sortCondition descending="1" ref="D1:D333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429F-7D7A-4203-83C0-8B5C79DE8A88}">
  <dimension ref="A1:K49"/>
  <sheetViews>
    <sheetView topLeftCell="A31" workbookViewId="0">
      <selection activeCell="K9" sqref="K9"/>
    </sheetView>
  </sheetViews>
  <sheetFormatPr defaultColWidth="21.69921875" defaultRowHeight="13.8"/>
  <cols>
    <col min="4" max="4" width="20.19921875" style="26" customWidth="1"/>
    <col min="5" max="5" width="19.09765625" customWidth="1"/>
    <col min="6" max="6" width="4.3984375" customWidth="1"/>
    <col min="7" max="7" width="5.69921875" customWidth="1"/>
    <col min="8" max="8" width="5.3984375" customWidth="1"/>
    <col min="9" max="9" width="5.8984375" style="33" customWidth="1"/>
    <col min="10" max="10" width="5.5" customWidth="1"/>
    <col min="11" max="11" width="5.796875" customWidth="1"/>
  </cols>
  <sheetData>
    <row r="1" spans="1:11" ht="15">
      <c r="A1" s="23"/>
      <c r="D1"/>
      <c r="E1" s="21"/>
    </row>
    <row r="2" spans="1:11" ht="15">
      <c r="A2" s="20">
        <v>1</v>
      </c>
      <c r="B2" s="21" t="s">
        <v>181</v>
      </c>
      <c r="C2" s="21" t="s">
        <v>182</v>
      </c>
      <c r="D2" s="21" t="s">
        <v>183</v>
      </c>
      <c r="E2" s="21"/>
      <c r="F2">
        <v>8</v>
      </c>
      <c r="G2">
        <v>66</v>
      </c>
      <c r="H2">
        <v>8</v>
      </c>
      <c r="I2" s="33">
        <v>20</v>
      </c>
      <c r="J2" s="30">
        <v>20</v>
      </c>
      <c r="K2">
        <f>SUM(I2:J2)</f>
        <v>40</v>
      </c>
    </row>
    <row r="3" spans="1:11" ht="15">
      <c r="A3" s="20">
        <v>5</v>
      </c>
      <c r="B3" s="21" t="s">
        <v>283</v>
      </c>
      <c r="C3" s="21" t="s">
        <v>284</v>
      </c>
      <c r="D3" s="21" t="s">
        <v>285</v>
      </c>
      <c r="E3" s="21"/>
      <c r="F3">
        <v>4</v>
      </c>
      <c r="G3">
        <v>57</v>
      </c>
      <c r="H3">
        <v>7</v>
      </c>
      <c r="I3" s="33">
        <v>15</v>
      </c>
      <c r="J3" s="30">
        <v>15</v>
      </c>
      <c r="K3">
        <f t="shared" ref="K3:K6" si="0">SUM(I3:J3)</f>
        <v>30</v>
      </c>
    </row>
    <row r="4" spans="1:11" ht="15">
      <c r="A4" s="20">
        <v>4</v>
      </c>
      <c r="B4" s="21" t="s">
        <v>189</v>
      </c>
      <c r="C4" s="21" t="s">
        <v>185</v>
      </c>
      <c r="D4" s="21" t="s">
        <v>190</v>
      </c>
      <c r="E4" s="21"/>
      <c r="F4">
        <v>5</v>
      </c>
      <c r="G4">
        <v>29</v>
      </c>
      <c r="H4">
        <v>6</v>
      </c>
      <c r="I4" s="33">
        <v>11</v>
      </c>
      <c r="J4" s="30">
        <v>11</v>
      </c>
      <c r="K4">
        <f t="shared" si="0"/>
        <v>22</v>
      </c>
    </row>
    <row r="5" spans="1:11" ht="15">
      <c r="A5" s="20">
        <v>3</v>
      </c>
      <c r="B5" s="21" t="s">
        <v>187</v>
      </c>
      <c r="C5" s="21" t="s">
        <v>182</v>
      </c>
      <c r="D5" s="21" t="s">
        <v>188</v>
      </c>
      <c r="E5" s="21"/>
      <c r="F5">
        <v>6</v>
      </c>
      <c r="G5">
        <v>10</v>
      </c>
      <c r="H5">
        <v>5</v>
      </c>
      <c r="I5" s="33">
        <v>7</v>
      </c>
      <c r="K5">
        <f t="shared" si="0"/>
        <v>7</v>
      </c>
    </row>
    <row r="6" spans="1:11" ht="15">
      <c r="A6" s="20">
        <v>2</v>
      </c>
      <c r="B6" s="21" t="s">
        <v>334</v>
      </c>
      <c r="C6" s="21" t="s">
        <v>229</v>
      </c>
      <c r="D6" s="21" t="s">
        <v>335</v>
      </c>
      <c r="F6">
        <v>7</v>
      </c>
      <c r="G6">
        <v>7</v>
      </c>
      <c r="H6">
        <v>4</v>
      </c>
      <c r="I6" s="33">
        <v>5</v>
      </c>
      <c r="K6">
        <f t="shared" si="0"/>
        <v>5</v>
      </c>
    </row>
    <row r="7" spans="1:11" ht="15">
      <c r="A7" s="20">
        <v>5</v>
      </c>
      <c r="B7" s="21" t="s">
        <v>231</v>
      </c>
      <c r="C7" s="21" t="s">
        <v>232</v>
      </c>
      <c r="D7" s="21" t="s">
        <v>233</v>
      </c>
      <c r="E7" s="21"/>
      <c r="F7">
        <v>4</v>
      </c>
    </row>
    <row r="8" spans="1:11" ht="15">
      <c r="A8" s="20">
        <v>2</v>
      </c>
      <c r="B8" s="21" t="s">
        <v>145</v>
      </c>
      <c r="C8" s="21" t="s">
        <v>146</v>
      </c>
      <c r="D8" s="21" t="s">
        <v>147</v>
      </c>
      <c r="E8" s="21"/>
      <c r="F8">
        <v>7</v>
      </c>
    </row>
    <row r="9" spans="1:11" ht="15">
      <c r="A9" s="22"/>
      <c r="B9" s="21" t="s">
        <v>196</v>
      </c>
      <c r="C9" s="21" t="s">
        <v>197</v>
      </c>
      <c r="D9" s="21" t="s">
        <v>198</v>
      </c>
      <c r="E9" s="21"/>
      <c r="F9">
        <v>2</v>
      </c>
    </row>
    <row r="10" spans="1:11" ht="15">
      <c r="A10" s="20">
        <v>3</v>
      </c>
      <c r="B10" s="21" t="s">
        <v>278</v>
      </c>
      <c r="C10" s="21" t="s">
        <v>279</v>
      </c>
      <c r="D10" s="21" t="s">
        <v>280</v>
      </c>
      <c r="E10" s="21"/>
      <c r="F10">
        <v>6</v>
      </c>
    </row>
    <row r="11" spans="1:11" ht="15">
      <c r="A11" s="20">
        <v>4</v>
      </c>
      <c r="B11" s="21" t="s">
        <v>281</v>
      </c>
      <c r="C11" s="21" t="s">
        <v>279</v>
      </c>
      <c r="D11" s="21" t="s">
        <v>282</v>
      </c>
      <c r="E11" s="21"/>
      <c r="F11">
        <v>5</v>
      </c>
    </row>
    <row r="12" spans="1:11" ht="15">
      <c r="A12" s="20">
        <v>6</v>
      </c>
      <c r="B12" s="21" t="s">
        <v>286</v>
      </c>
      <c r="C12" s="21" t="s">
        <v>287</v>
      </c>
      <c r="D12" s="21" t="s">
        <v>288</v>
      </c>
      <c r="F12">
        <v>3</v>
      </c>
    </row>
    <row r="13" spans="1:11" ht="15">
      <c r="A13" s="22"/>
      <c r="B13" s="21" t="s">
        <v>289</v>
      </c>
      <c r="C13" s="21" t="s">
        <v>290</v>
      </c>
      <c r="D13" s="21" t="s">
        <v>291</v>
      </c>
      <c r="F13">
        <v>2</v>
      </c>
    </row>
    <row r="14" spans="1:11" ht="15">
      <c r="A14" s="20">
        <v>1</v>
      </c>
      <c r="B14" s="21" t="s">
        <v>220</v>
      </c>
      <c r="C14" s="21" t="s">
        <v>221</v>
      </c>
      <c r="D14" s="21" t="s">
        <v>222</v>
      </c>
      <c r="E14" s="21"/>
      <c r="F14">
        <v>8</v>
      </c>
    </row>
    <row r="15" spans="1:11" ht="15">
      <c r="A15" s="20">
        <v>3</v>
      </c>
      <c r="B15" s="21" t="s">
        <v>226</v>
      </c>
      <c r="C15" s="21" t="s">
        <v>149</v>
      </c>
      <c r="D15" s="21" t="s">
        <v>227</v>
      </c>
      <c r="E15" s="21"/>
      <c r="F15">
        <v>6</v>
      </c>
    </row>
    <row r="16" spans="1:11" ht="15">
      <c r="A16" s="20">
        <v>1</v>
      </c>
      <c r="B16" s="21" t="s">
        <v>331</v>
      </c>
      <c r="C16" s="21" t="s">
        <v>332</v>
      </c>
      <c r="D16" s="21" t="s">
        <v>333</v>
      </c>
      <c r="F16">
        <v>8</v>
      </c>
    </row>
    <row r="17" spans="1:6" ht="15">
      <c r="A17" s="20">
        <v>3</v>
      </c>
      <c r="B17" s="21" t="s">
        <v>336</v>
      </c>
      <c r="C17" s="21" t="s">
        <v>337</v>
      </c>
      <c r="D17" s="21" t="s">
        <v>338</v>
      </c>
      <c r="F17">
        <v>6</v>
      </c>
    </row>
    <row r="18" spans="1:6" ht="15">
      <c r="A18" s="20">
        <v>6</v>
      </c>
      <c r="B18" s="21" t="s">
        <v>345</v>
      </c>
      <c r="C18" s="21" t="s">
        <v>346</v>
      </c>
      <c r="D18" s="21" t="s">
        <v>347</v>
      </c>
      <c r="F18">
        <v>3</v>
      </c>
    </row>
    <row r="19" spans="1:6" ht="15">
      <c r="A19" s="20">
        <v>3</v>
      </c>
      <c r="B19" s="21" t="s">
        <v>148</v>
      </c>
      <c r="C19" s="21" t="s">
        <v>149</v>
      </c>
      <c r="D19" s="21" t="s">
        <v>150</v>
      </c>
      <c r="E19" s="21"/>
      <c r="F19">
        <v>6</v>
      </c>
    </row>
    <row r="20" spans="1:6" ht="15">
      <c r="A20" s="20">
        <v>1</v>
      </c>
      <c r="B20" s="21" t="s">
        <v>142</v>
      </c>
      <c r="C20" s="21" t="s">
        <v>143</v>
      </c>
      <c r="D20" s="21" t="s">
        <v>144</v>
      </c>
      <c r="E20" s="21"/>
      <c r="F20">
        <v>8</v>
      </c>
    </row>
    <row r="21" spans="1:6" ht="15">
      <c r="A21" s="20">
        <v>6</v>
      </c>
      <c r="B21" s="21" t="s">
        <v>194</v>
      </c>
      <c r="C21" s="21" t="s">
        <v>182</v>
      </c>
      <c r="D21" s="21" t="s">
        <v>195</v>
      </c>
      <c r="E21" s="21"/>
      <c r="F21">
        <v>3</v>
      </c>
    </row>
    <row r="22" spans="1:6" ht="15">
      <c r="A22" s="20">
        <v>5</v>
      </c>
      <c r="B22" s="21" t="s">
        <v>191</v>
      </c>
      <c r="C22" s="21" t="s">
        <v>192</v>
      </c>
      <c r="D22" s="21" t="s">
        <v>193</v>
      </c>
      <c r="E22" s="21"/>
      <c r="F22">
        <v>4</v>
      </c>
    </row>
    <row r="23" spans="1:6" ht="15">
      <c r="A23" s="22"/>
      <c r="B23" s="21" t="s">
        <v>292</v>
      </c>
      <c r="C23" s="21" t="s">
        <v>293</v>
      </c>
      <c r="D23" s="21" t="s">
        <v>294</v>
      </c>
      <c r="F23">
        <v>1</v>
      </c>
    </row>
    <row r="24" spans="1:6" ht="15">
      <c r="A24" s="20">
        <v>2</v>
      </c>
      <c r="B24" s="21" t="s">
        <v>223</v>
      </c>
      <c r="C24" s="21" t="s">
        <v>224</v>
      </c>
      <c r="D24" s="21" t="s">
        <v>225</v>
      </c>
      <c r="E24" s="21"/>
      <c r="F24">
        <v>7</v>
      </c>
    </row>
    <row r="25" spans="1:6" ht="15">
      <c r="A25" s="20">
        <v>4</v>
      </c>
      <c r="B25" s="21" t="s">
        <v>228</v>
      </c>
      <c r="C25" s="21" t="s">
        <v>229</v>
      </c>
      <c r="D25" s="21" t="s">
        <v>230</v>
      </c>
      <c r="E25" s="21"/>
      <c r="F25">
        <v>5</v>
      </c>
    </row>
    <row r="26" spans="1:6" ht="15">
      <c r="A26" s="20">
        <v>6</v>
      </c>
      <c r="B26" s="21" t="s">
        <v>234</v>
      </c>
      <c r="C26" s="21" t="s">
        <v>235</v>
      </c>
      <c r="D26" s="21" t="s">
        <v>236</v>
      </c>
      <c r="E26" s="21"/>
      <c r="F26">
        <v>3</v>
      </c>
    </row>
    <row r="27" spans="1:6" ht="15">
      <c r="A27" s="20">
        <v>4</v>
      </c>
      <c r="B27" s="21" t="s">
        <v>339</v>
      </c>
      <c r="C27" s="21" t="s">
        <v>340</v>
      </c>
      <c r="D27" s="21" t="s">
        <v>341</v>
      </c>
      <c r="F27">
        <v>5</v>
      </c>
    </row>
    <row r="28" spans="1:6" ht="15">
      <c r="A28" s="20">
        <v>5</v>
      </c>
      <c r="B28" s="21" t="s">
        <v>342</v>
      </c>
      <c r="C28" s="21" t="s">
        <v>343</v>
      </c>
      <c r="D28" s="21" t="s">
        <v>344</v>
      </c>
      <c r="F28">
        <v>4</v>
      </c>
    </row>
    <row r="29" spans="1:6" ht="15">
      <c r="A29" s="22"/>
      <c r="B29" s="21" t="s">
        <v>348</v>
      </c>
      <c r="C29" s="21" t="s">
        <v>221</v>
      </c>
      <c r="D29" s="21" t="s">
        <v>349</v>
      </c>
      <c r="F29">
        <v>2</v>
      </c>
    </row>
    <row r="30" spans="1:6" ht="15">
      <c r="A30" s="20">
        <v>5</v>
      </c>
      <c r="B30" s="21" t="s">
        <v>154</v>
      </c>
      <c r="C30" s="21" t="s">
        <v>149</v>
      </c>
      <c r="D30" s="21" t="s">
        <v>155</v>
      </c>
      <c r="E30" s="21"/>
      <c r="F30">
        <v>4</v>
      </c>
    </row>
    <row r="31" spans="1:6" ht="15">
      <c r="A31" s="20">
        <v>4</v>
      </c>
      <c r="B31" s="21" t="s">
        <v>151</v>
      </c>
      <c r="C31" s="21" t="s">
        <v>152</v>
      </c>
      <c r="D31" s="21" t="s">
        <v>153</v>
      </c>
      <c r="E31" s="21"/>
      <c r="F31">
        <v>5</v>
      </c>
    </row>
    <row r="32" spans="1:6" ht="15">
      <c r="A32" s="20">
        <v>1</v>
      </c>
      <c r="B32" s="21" t="s">
        <v>273</v>
      </c>
      <c r="C32" s="21" t="s">
        <v>274</v>
      </c>
      <c r="D32" s="21" t="s">
        <v>275</v>
      </c>
      <c r="E32" s="21"/>
      <c r="F32">
        <v>8</v>
      </c>
    </row>
    <row r="33" spans="1:9" ht="15">
      <c r="A33" s="20">
        <v>2</v>
      </c>
      <c r="B33" s="21" t="s">
        <v>276</v>
      </c>
      <c r="C33" s="21" t="s">
        <v>221</v>
      </c>
      <c r="D33" s="21" t="s">
        <v>277</v>
      </c>
      <c r="E33" s="21"/>
      <c r="F33">
        <v>7</v>
      </c>
    </row>
    <row r="34" spans="1:9" ht="15">
      <c r="A34" s="20">
        <v>2</v>
      </c>
      <c r="B34" s="21" t="s">
        <v>184</v>
      </c>
      <c r="C34" s="21" t="s">
        <v>185</v>
      </c>
      <c r="D34" s="21" t="s">
        <v>186</v>
      </c>
      <c r="E34" s="21"/>
      <c r="F34">
        <v>7</v>
      </c>
    </row>
    <row r="35" spans="1:9" ht="15.6">
      <c r="A35" s="18" t="s">
        <v>141</v>
      </c>
      <c r="D35"/>
      <c r="E35" s="21"/>
    </row>
    <row r="36" spans="1:9" ht="15">
      <c r="A36" s="23"/>
      <c r="D36"/>
      <c r="E36" s="21"/>
    </row>
    <row r="37" spans="1:9" ht="15.6">
      <c r="A37" s="18" t="s">
        <v>180</v>
      </c>
      <c r="D37"/>
      <c r="E37" s="21"/>
    </row>
    <row r="38" spans="1:9" ht="15">
      <c r="A38" s="24"/>
      <c r="D38"/>
      <c r="E38" s="21"/>
    </row>
    <row r="39" spans="1:9" ht="15.6">
      <c r="A39" s="18" t="s">
        <v>219</v>
      </c>
      <c r="D39"/>
      <c r="E39" s="21"/>
    </row>
    <row r="40" spans="1:9" ht="15.6">
      <c r="A40" s="18" t="s">
        <v>272</v>
      </c>
      <c r="D40"/>
      <c r="E40" s="21"/>
    </row>
    <row r="41" spans="1:9" ht="15">
      <c r="A41" s="24"/>
      <c r="D41"/>
    </row>
    <row r="42" spans="1:9" ht="15.6">
      <c r="A42" s="18" t="s">
        <v>330</v>
      </c>
      <c r="D42"/>
    </row>
    <row r="43" spans="1:9" ht="15">
      <c r="A43" s="24"/>
      <c r="D43"/>
    </row>
    <row r="44" spans="1:9" s="30" customFormat="1" ht="15.6">
      <c r="A44" s="29" t="s">
        <v>370</v>
      </c>
      <c r="I44" s="33"/>
    </row>
    <row r="45" spans="1:9" s="30" customFormat="1" ht="15">
      <c r="A45" s="31">
        <v>1</v>
      </c>
      <c r="B45" s="32" t="s">
        <v>371</v>
      </c>
      <c r="C45" s="32" t="s">
        <v>372</v>
      </c>
      <c r="F45" s="30">
        <v>20</v>
      </c>
      <c r="I45" s="33"/>
    </row>
    <row r="46" spans="1:9" s="30" customFormat="1" ht="15">
      <c r="A46" s="31">
        <v>2</v>
      </c>
      <c r="B46" s="32" t="s">
        <v>373</v>
      </c>
      <c r="C46" s="32" t="s">
        <v>374</v>
      </c>
      <c r="F46" s="30">
        <v>15</v>
      </c>
      <c r="I46" s="33"/>
    </row>
    <row r="47" spans="1:9" s="30" customFormat="1" ht="15">
      <c r="A47" s="31">
        <v>3</v>
      </c>
      <c r="B47" s="32" t="s">
        <v>375</v>
      </c>
      <c r="C47" s="32" t="s">
        <v>376</v>
      </c>
      <c r="F47" s="30">
        <v>11</v>
      </c>
      <c r="I47" s="33"/>
    </row>
    <row r="48" spans="1:9" ht="15">
      <c r="A48" s="24"/>
      <c r="D48"/>
    </row>
    <row r="49" spans="1:4" ht="15.6">
      <c r="A49" s="28"/>
      <c r="D49"/>
    </row>
  </sheetData>
  <autoFilter ref="A1:I140" xr:uid="{C407429F-7D7A-4203-83C0-8B5C79DE8A88}">
    <sortState xmlns:xlrd2="http://schemas.microsoft.com/office/spreadsheetml/2017/richdata2" ref="A2:I140">
      <sortCondition descending="1" ref="G1:G1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Punktacja ID</vt:lpstr>
      <vt:lpstr>Punktacja IMS</vt:lpstr>
      <vt:lpstr>PŁYW IMS CH</vt:lpstr>
      <vt:lpstr>Punktacja Licealiada</vt:lpstr>
      <vt:lpstr>PTK</vt:lpstr>
      <vt:lpstr>PŁYW ID DZ</vt:lpstr>
      <vt:lpstr>PŁYW ID CH</vt:lpstr>
      <vt:lpstr>PŁYW IMS DZ</vt:lpstr>
      <vt:lpstr>LA dz</vt:lpstr>
      <vt:lpstr>LA ch</vt:lpstr>
      <vt:lpstr>PŁYW L DZ</vt:lpstr>
      <vt:lpstr>PŁYW L 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Agnieszka Piotrowska</cp:lastModifiedBy>
  <cp:lastPrinted>2026-09-08T19:06:11Z</cp:lastPrinted>
  <dcterms:created xsi:type="dcterms:W3CDTF">2009-06-16T06:41:01Z</dcterms:created>
  <dcterms:modified xsi:type="dcterms:W3CDTF">2026-09-08T19:07:07Z</dcterms:modified>
</cp:coreProperties>
</file>